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7140\RIBREPO\RTS28 - TOP_5_VENUES\Reports\"/>
    </mc:Choice>
  </mc:AlternateContent>
  <bookViews>
    <workbookView xWindow="0" yWindow="0" windowWidth="19200" windowHeight="6770" tabRatio="699"/>
  </bookViews>
  <sheets>
    <sheet name="Retail " sheetId="6" r:id="rId1"/>
    <sheet name="Professional" sheetId="5" r:id="rId2"/>
    <sheet name="Notes" sheetId="7" r:id="rId3"/>
  </sheets>
  <calcPr calcId="152511"/>
</workbook>
</file>

<file path=xl/calcChain.xml><?xml version="1.0" encoding="utf-8"?>
<calcChain xmlns="http://schemas.openxmlformats.org/spreadsheetml/2006/main">
  <c r="J27" i="6" l="1"/>
  <c r="I27" i="6"/>
  <c r="K27" i="6" s="1"/>
  <c r="J19" i="6"/>
  <c r="I19" i="6"/>
  <c r="K19" i="6" s="1"/>
  <c r="J18" i="6"/>
  <c r="K18" i="6" s="1"/>
  <c r="I18" i="6"/>
  <c r="J17" i="6"/>
  <c r="I17" i="6"/>
  <c r="K17" i="6" s="1"/>
  <c r="J23" i="5" l="1"/>
  <c r="I23" i="5"/>
  <c r="J26" i="6"/>
  <c r="I26" i="6"/>
  <c r="K26" i="6" s="1"/>
  <c r="K23" i="5" l="1"/>
  <c r="J33" i="5" l="1"/>
  <c r="I33" i="5"/>
  <c r="J32" i="5"/>
  <c r="I32" i="5"/>
  <c r="J31" i="5"/>
  <c r="I31" i="5"/>
  <c r="K31" i="5" s="1"/>
  <c r="J30" i="5"/>
  <c r="I30" i="5"/>
  <c r="K30" i="5" s="1"/>
  <c r="J29" i="5"/>
  <c r="I29" i="5"/>
  <c r="J17" i="5"/>
  <c r="I17" i="5"/>
  <c r="K17" i="5" s="1"/>
  <c r="J11" i="5"/>
  <c r="I11" i="5"/>
  <c r="K11" i="5" s="1"/>
  <c r="J10" i="5"/>
  <c r="I10" i="5"/>
  <c r="J9" i="5"/>
  <c r="I9" i="5"/>
  <c r="J8" i="5"/>
  <c r="I8" i="5"/>
  <c r="K8" i="5" s="1"/>
  <c r="J7" i="5"/>
  <c r="I7" i="5"/>
  <c r="J38" i="6"/>
  <c r="I38" i="6"/>
  <c r="K38" i="6" s="1"/>
  <c r="J37" i="6"/>
  <c r="I37" i="6"/>
  <c r="K37" i="6" s="1"/>
  <c r="J36" i="6"/>
  <c r="I36" i="6"/>
  <c r="J35" i="6"/>
  <c r="I35" i="6"/>
  <c r="K35" i="6" s="1"/>
  <c r="J34" i="6"/>
  <c r="I34" i="6"/>
  <c r="K34" i="6" s="1"/>
  <c r="J28" i="6"/>
  <c r="I28" i="6"/>
  <c r="K28" i="6" s="1"/>
  <c r="J25" i="6"/>
  <c r="I25" i="6"/>
  <c r="K25" i="6" s="1"/>
  <c r="J11" i="6"/>
  <c r="I11" i="6"/>
  <c r="J10" i="6"/>
  <c r="I10" i="6"/>
  <c r="K10" i="6" s="1"/>
  <c r="J9" i="6"/>
  <c r="I9" i="6"/>
  <c r="K9" i="6" s="1"/>
  <c r="J8" i="6"/>
  <c r="I8" i="6"/>
  <c r="J7" i="6"/>
  <c r="I7" i="6"/>
  <c r="K33" i="5" l="1"/>
  <c r="K9" i="5"/>
  <c r="K36" i="6"/>
  <c r="K7" i="6"/>
  <c r="K7" i="5"/>
  <c r="K10" i="5"/>
  <c r="K29" i="5"/>
  <c r="K32" i="5"/>
  <c r="K8" i="6"/>
  <c r="K11" i="6"/>
</calcChain>
</file>

<file path=xl/sharedStrings.xml><?xml version="1.0" encoding="utf-8"?>
<sst xmlns="http://schemas.openxmlformats.org/spreadsheetml/2006/main" count="190" uniqueCount="64">
  <si>
    <t>MIC</t>
  </si>
  <si>
    <t>BMTF</t>
  </si>
  <si>
    <t>XPRA</t>
  </si>
  <si>
    <t>XLON</t>
  </si>
  <si>
    <t>XPAR</t>
  </si>
  <si>
    <t>XETR</t>
  </si>
  <si>
    <t>XNGS</t>
  </si>
  <si>
    <t>XNYS</t>
  </si>
  <si>
    <t>XAMS</t>
  </si>
  <si>
    <t>ARCX</t>
  </si>
  <si>
    <t>XNMS</t>
  </si>
  <si>
    <t>Investiční podniky zveřejní ve vztahu k jednotlivým druhům finančních nástrojů souhrn analýzy a závěrů, jež vyvodily z podrobného sledování kvality provádění dosahované v místech provádění, v nichž v předchozím roce prováděly všechny pokyny zákazníků. Informace zahrnují:</t>
  </si>
  <si>
    <t>Komentář</t>
  </si>
  <si>
    <t>Vysvětlení, jaký relativní význam investiční podnik při posuzování kvality provádění přisoudil faktorům ovlivňujícím provedení, jako je cena, náklady, rychlost, pravděpodobnost provedení nebo jakékoliv jiné hledisko včetně kvalitativních faktorů.</t>
  </si>
  <si>
    <t>Popis případných úzkých vazeb, střetů zájmů a společného vlastnictví s kterýmkoliv z míst využívaných k provádění pokynů.</t>
  </si>
  <si>
    <t>Vzhledem k tomu, že Komerční Banka, a.s. je součástí finanční skupiny Societe Generale, mohla mít Komerční Banka, a.s. k některému místu provádění pokynů, zejména pak k subjektům v rámci této finanční skupiny, úzkou vazbu nebo mohla být spojena společným vlastnictvím. Potenciální střet zájmů byl v takovém případě řešen identicky s postupem vůči jakémukoliv jinému místu provádění pokynů a zejména kategorickým vyloučením pobídek poskytovaných nebo přijímaných od takového místa.</t>
  </si>
  <si>
    <t>Popis případných zvláštních ujednání s kterýmkoliv z míst provádění týkajících se vyplácených či přijímaných plateb a obdržených slev, rabatů či nepeněžitých výhod.</t>
  </si>
  <si>
    <t>Jestliže podnik provedl změnu seznamu míst provádění, který je součástí jeho zásad provádění pokynů, vysvětlení faktorů, jež ke změně vedly.</t>
  </si>
  <si>
    <t>Vysvětlení rozdílů v provádění pokynů v závislosti na kategorii zákazníků, jestliže podnik přistupuje k různým kategoriím zákazníků rozdílně a jestliže to může ovlivnit opatření týkající se provádění pokynů.</t>
  </si>
  <si>
    <t>Informace, zda byla při provádění pokynů neprofesionálních zákazníků dána přednost jiným kritériím, než jsou cena a náklady, a jak tato kritéria přispěla k zajištění nejlepšího možného výsledku pro zákazníka z hlediska celkového plnění.</t>
  </si>
  <si>
    <t>S žádným místem provádění pokynů neměla Banka zvláštní ujednání, pokud jde o vyplácení či přijímaní plateb a obdržených slev, rabatů či nepeněžitých výhod.</t>
  </si>
  <si>
    <t>Vysvětlení, jakým způsobem investiční podnik použil údaje či nástroje související s kvalitou provádění, včetně údajů zveřejněných dle nařízení v přenesené pravomoci (EU) 2017/575.</t>
  </si>
  <si>
    <t>V relevantních případech vysvětlení, jakým způsobem investiční podnik použil výstup od poskytovatele konsolidovaných obchodních informací zřízeného podle článku 65 směrnice 2014/65/EU.</t>
  </si>
  <si>
    <t>Tabulka 1: prvních pět nejlepších míst provádění obchodů pro retailové klienty</t>
  </si>
  <si>
    <t>Druh investičního nástroje</t>
  </si>
  <si>
    <t>Kapitálové nástroje - Akcie a cenné papíry nahrazující jiné cenné papíry</t>
  </si>
  <si>
    <t>Oznámení, jestliže v průměru &lt; 1 obchod za obchodní den v předchozím roce</t>
  </si>
  <si>
    <t>Pět nejlepších míst provádění podle objemů obchodování 
(v sestupném pořadí)</t>
  </si>
  <si>
    <t>Poměr obchodovaného objemu k celkovému objemu daného druhu nástroje v %</t>
  </si>
  <si>
    <t>Poměr provedených pokynů k celkovému počtu v daném druhu nástroje v %</t>
  </si>
  <si>
    <t>Počet z Agressive / Passive order</t>
  </si>
  <si>
    <t>Počet z Passive order</t>
  </si>
  <si>
    <t>Počet z Agressive order</t>
  </si>
  <si>
    <t>Procento pasivních pokynů</t>
  </si>
  <si>
    <t>Procento agressivních pokynů</t>
  </si>
  <si>
    <t>Procento směrovaných pokynů</t>
  </si>
  <si>
    <t>NEW YORK STOCK EXCHANGE, INC. (XNYS)</t>
  </si>
  <si>
    <t>XETRA (XETR)</t>
  </si>
  <si>
    <t>NASDAQ/NGS (GLOBAL SELECT MARKET) (XNGS)</t>
  </si>
  <si>
    <t>EURONEXT - EURONEXT PARIS (XPAR)</t>
  </si>
  <si>
    <t>LONDON STOCK EXCHANGE (XLON)</t>
  </si>
  <si>
    <t>Dluhové nástroje - Dluhopisy</t>
  </si>
  <si>
    <t>Bloomberg Trading Facility Limited  (BMTF)</t>
  </si>
  <si>
    <t>PRAGUE STOCK EXCHANGE (XPRA)</t>
  </si>
  <si>
    <t>Sekuritizované deriváty - Investiční certifikáty</t>
  </si>
  <si>
    <t>Finanční nástroje - ETF</t>
  </si>
  <si>
    <t>NYSE ARCA (ARCX)</t>
  </si>
  <si>
    <t>Tabulka 2: prvních pět nejlepších míst provádění obchodů pro profesionální klienty</t>
  </si>
  <si>
    <t>Dluhové nástroje - Akcie a cenné papíry nahrazující jiné cenné papíry</t>
  </si>
  <si>
    <t>Finanční nástroje - Dluhopisy</t>
  </si>
  <si>
    <t>NASDAQ/NMS (GLOBAL MARKET) (XNMS)</t>
  </si>
  <si>
    <t xml:space="preserve">Seznam míst provádění byl v roce 2020 měněn / doplněn v důsledku vývoje poplatků míst provádění.
</t>
  </si>
  <si>
    <t>Pokud jde o relativní význam faktorů pro stanovení nejlepšího postupu exekuce pokynů, Komerční Banka, a.s. postupovala v roce 2020 ve všech tržních i klientských segmentech v souladu se stanovenými pravidly pro provádění pokynů a v průběhu roku se od nich neodchýlila.</t>
  </si>
  <si>
    <t>Komerční Banka, a.s. při vyhodnocení kvality provádění pokynů pro rok 2020 nevyužila žádných speciálních dat ani nástrojů zveřejněných dle nařízení v přenesené pravomoci (EU) 2017/575.</t>
  </si>
  <si>
    <t>Komerční Banka, a.s. při vyhodnocení kvality provádění pokynů pro rok 2020 nevyužila výstup od poskytovatele konsolidovaných obchodních informací zřízeného podle článku 65 směrnice 2014/65/EU.</t>
  </si>
  <si>
    <t>Komerční Banka, a.s. hodnotila průběžně soulad provádění klientských pokynů se stanovenými pravidly provádění v roce 2020. Předmětem hodnocení byla zejména:
o   revize pravidel a případné návrhy na jejich změnu,
o   ujištění se, že jsou implementovány dostatečné kontrolní mechanismy pro zajištění správného fungování pravidel provádění pokynů,
o   hodnocení fungování pravidel nejlepšího provádění pokynů a hodnocení defektů fungování těchto pravidel,
o   hodnocení změn v tržní infrastruktuře, zejména vytváření nových míst provádění</t>
  </si>
  <si>
    <r>
      <t xml:space="preserve">Prostřednictvím finanční skupiny může být Komerční Banka, a.s. vnímána jako mající úzkou vazbu nebo spojena společným vlastnictvím s těmito subjekty:
</t>
    </r>
    <r>
      <rPr>
        <sz val="10"/>
        <rFont val="Calibri"/>
        <family val="2"/>
        <charset val="238"/>
      </rPr>
      <t>o   Euronext
o   AlphaY (Broker Crossing Network)</t>
    </r>
  </si>
  <si>
    <t>FRAA</t>
  </si>
  <si>
    <t>KOME</t>
  </si>
  <si>
    <t>NE</t>
  </si>
  <si>
    <t>ANO</t>
  </si>
  <si>
    <t>KOMERCNI BANKA, A.S.</t>
  </si>
  <si>
    <t>BOERSE FRANKFURT - REGULIERTER MARKT (FRAA)</t>
  </si>
  <si>
    <t>EURONEXT - EURONEXT AMSTERDAM (XAMS)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</si>
</sst>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name val="Segoe UI"/>
      <family val="2"/>
      <charset val="238"/>
    </font>
    <font>
      <sz val="9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 applyFont="1" applyBorder="1"/>
    <xf numFmtId="0" fontId="2" fillId="0" borderId="0" xfId="1"/>
    <xf numFmtId="0" fontId="2" fillId="0" borderId="0" xfId="1" applyBorder="1"/>
    <xf numFmtId="0" fontId="2" fillId="0" borderId="3" xfId="1" applyFill="1" applyBorder="1" applyAlignment="1">
      <alignment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2" fillId="0" borderId="6" xfId="0" applyFont="1" applyBorder="1"/>
    <xf numFmtId="9" fontId="2" fillId="0" borderId="1" xfId="2" applyFont="1" applyFill="1" applyBorder="1"/>
    <xf numFmtId="9" fontId="2" fillId="0" borderId="7" xfId="2" applyFont="1" applyFill="1" applyBorder="1"/>
    <xf numFmtId="0" fontId="2" fillId="0" borderId="8" xfId="0" applyFont="1" applyBorder="1"/>
    <xf numFmtId="9" fontId="2" fillId="0" borderId="9" xfId="2" applyFont="1" applyFill="1" applyBorder="1"/>
    <xf numFmtId="9" fontId="2" fillId="0" borderId="10" xfId="2" applyFont="1" applyFill="1" applyBorder="1"/>
    <xf numFmtId="0" fontId="2" fillId="0" borderId="0" xfId="1" applyFill="1"/>
    <xf numFmtId="3" fontId="4" fillId="0" borderId="0" xfId="0" applyNumberFormat="1" applyFont="1" applyFill="1"/>
    <xf numFmtId="0" fontId="2" fillId="0" borderId="6" xfId="1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left" vertical="center" wrapText="1"/>
    </xf>
    <xf numFmtId="10" fontId="2" fillId="0" borderId="1" xfId="2" applyNumberFormat="1" applyFont="1" applyFill="1" applyBorder="1"/>
    <xf numFmtId="10" fontId="2" fillId="0" borderId="9" xfId="2" applyNumberFormat="1" applyFont="1" applyFill="1" applyBorder="1"/>
    <xf numFmtId="10" fontId="2" fillId="0" borderId="12" xfId="2" applyNumberFormat="1" applyFont="1" applyFill="1" applyBorder="1"/>
    <xf numFmtId="10" fontId="2" fillId="0" borderId="13" xfId="2" applyNumberFormat="1" applyFont="1" applyFill="1" applyBorder="1"/>
    <xf numFmtId="3" fontId="2" fillId="0" borderId="1" xfId="0" applyNumberFormat="1" applyFont="1" applyFill="1" applyBorder="1"/>
    <xf numFmtId="3" fontId="2" fillId="0" borderId="9" xfId="0" applyNumberFormat="1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18" xfId="0" applyFont="1" applyFill="1" applyBorder="1"/>
    <xf numFmtId="10" fontId="2" fillId="0" borderId="16" xfId="2" applyNumberFormat="1" applyFont="1" applyFill="1" applyBorder="1"/>
    <xf numFmtId="10" fontId="2" fillId="0" borderId="19" xfId="2" applyNumberFormat="1" applyFont="1" applyFill="1" applyBorder="1"/>
    <xf numFmtId="3" fontId="2" fillId="0" borderId="16" xfId="0" applyNumberFormat="1" applyFont="1" applyFill="1" applyBorder="1"/>
    <xf numFmtId="0" fontId="2" fillId="0" borderId="20" xfId="0" applyFont="1" applyFill="1" applyBorder="1"/>
    <xf numFmtId="10" fontId="2" fillId="0" borderId="21" xfId="2" applyNumberFormat="1" applyFont="1" applyFill="1" applyBorder="1"/>
    <xf numFmtId="10" fontId="2" fillId="0" borderId="22" xfId="2" applyNumberFormat="1" applyFont="1" applyFill="1" applyBorder="1"/>
    <xf numFmtId="3" fontId="2" fillId="0" borderId="21" xfId="0" applyNumberFormat="1" applyFont="1" applyFill="1" applyBorder="1"/>
    <xf numFmtId="0" fontId="2" fillId="0" borderId="23" xfId="0" applyFont="1" applyFill="1" applyBorder="1"/>
    <xf numFmtId="0" fontId="2" fillId="0" borderId="24" xfId="0" applyFont="1" applyFill="1" applyBorder="1"/>
    <xf numFmtId="10" fontId="2" fillId="0" borderId="25" xfId="2" applyNumberFormat="1" applyFont="1" applyFill="1" applyBorder="1"/>
    <xf numFmtId="10" fontId="2" fillId="0" borderId="26" xfId="2" applyNumberFormat="1" applyFont="1" applyFill="1" applyBorder="1"/>
    <xf numFmtId="3" fontId="2" fillId="0" borderId="25" xfId="0" applyNumberFormat="1" applyFont="1" applyFill="1" applyBorder="1"/>
    <xf numFmtId="9" fontId="2" fillId="0" borderId="25" xfId="2" applyFont="1" applyFill="1" applyBorder="1"/>
    <xf numFmtId="9" fontId="2" fillId="0" borderId="21" xfId="2" applyFont="1" applyFill="1" applyBorder="1"/>
    <xf numFmtId="0" fontId="2" fillId="0" borderId="27" xfId="0" applyFont="1" applyBorder="1"/>
    <xf numFmtId="0" fontId="2" fillId="0" borderId="0" xfId="0" applyFont="1" applyFill="1" applyBorder="1"/>
    <xf numFmtId="10" fontId="2" fillId="0" borderId="0" xfId="2" applyNumberFormat="1" applyFont="1" applyFill="1" applyBorder="1"/>
    <xf numFmtId="3" fontId="2" fillId="0" borderId="0" xfId="0" applyNumberFormat="1" applyFont="1" applyFill="1" applyBorder="1"/>
    <xf numFmtId="9" fontId="2" fillId="0" borderId="0" xfId="2" applyFont="1" applyFill="1" applyBorder="1"/>
    <xf numFmtId="0" fontId="2" fillId="0" borderId="0" xfId="0" applyFont="1" applyBorder="1"/>
    <xf numFmtId="0" fontId="2" fillId="0" borderId="23" xfId="0" applyFont="1" applyBorder="1"/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 wrapText="1"/>
    </xf>
    <xf numFmtId="9" fontId="2" fillId="0" borderId="36" xfId="2" applyFont="1" applyFill="1" applyBorder="1"/>
    <xf numFmtId="9" fontId="2" fillId="0" borderId="16" xfId="2" applyFont="1" applyFill="1" applyBorder="1"/>
    <xf numFmtId="9" fontId="2" fillId="0" borderId="17" xfId="2" applyFont="1" applyFill="1" applyBorder="1"/>
    <xf numFmtId="0" fontId="2" fillId="0" borderId="16" xfId="1" applyFont="1" applyFill="1" applyBorder="1" applyAlignment="1">
      <alignment horizontal="left"/>
    </xf>
    <xf numFmtId="0" fontId="2" fillId="0" borderId="16" xfId="1" applyFill="1" applyBorder="1" applyAlignment="1">
      <alignment horizontal="left"/>
    </xf>
    <xf numFmtId="0" fontId="2" fillId="0" borderId="17" xfId="1" applyFill="1" applyBorder="1" applyAlignment="1">
      <alignment horizontal="left"/>
    </xf>
    <xf numFmtId="0" fontId="2" fillId="3" borderId="2" xfId="1" applyFill="1" applyBorder="1"/>
    <xf numFmtId="0" fontId="2" fillId="3" borderId="4" xfId="1" applyFont="1" applyFill="1" applyBorder="1" applyAlignment="1">
      <alignment horizontal="left"/>
    </xf>
    <xf numFmtId="0" fontId="2" fillId="3" borderId="4" xfId="1" applyFill="1" applyBorder="1" applyAlignment="1">
      <alignment horizontal="left"/>
    </xf>
    <xf numFmtId="0" fontId="2" fillId="3" borderId="5" xfId="1" applyFill="1" applyBorder="1" applyAlignment="1">
      <alignment horizontal="left"/>
    </xf>
  </cellXfs>
  <cellStyles count="3">
    <cellStyle name="Normal 2" xfId="1"/>
    <cellStyle name="Normální" xfId="0" builtinId="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1:K38"/>
  <sheetViews>
    <sheetView showGridLines="0" tabSelected="1" workbookViewId="0">
      <selection activeCell="B1" sqref="B1"/>
    </sheetView>
  </sheetViews>
  <sheetFormatPr defaultRowHeight="12.5" outlineLevelCol="1" x14ac:dyDescent="0.25"/>
  <cols>
    <col min="1" max="1" width="2.7265625" customWidth="1"/>
    <col min="2" max="2" width="38" customWidth="1"/>
    <col min="3" max="3" width="6.1796875" customWidth="1" outlineLevel="1"/>
    <col min="4" max="5" width="20.26953125" customWidth="1"/>
    <col min="6" max="8" width="12.08984375" hidden="1" customWidth="1" outlineLevel="1"/>
    <col min="9" max="9" width="12.08984375" customWidth="1" collapsed="1"/>
    <col min="10" max="11" width="12.08984375" customWidth="1"/>
  </cols>
  <sheetData>
    <row r="1" spans="2:11" ht="14" x14ac:dyDescent="0.4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4" x14ac:dyDescent="0.4">
      <c r="B2" s="1" t="s">
        <v>23</v>
      </c>
      <c r="C2" s="2"/>
      <c r="D2" s="2"/>
      <c r="E2" s="2"/>
      <c r="F2" s="2"/>
      <c r="G2" s="2"/>
      <c r="H2" s="2"/>
      <c r="I2" s="2"/>
      <c r="J2" s="2"/>
      <c r="K2" s="2"/>
    </row>
    <row r="3" spans="2:11" ht="14.5" thickBot="1" x14ac:dyDescent="0.45">
      <c r="B3" s="2"/>
      <c r="C3" s="3"/>
      <c r="D3" s="2"/>
      <c r="E3" s="2"/>
      <c r="F3" s="2"/>
      <c r="G3" s="2"/>
      <c r="H3" s="2"/>
      <c r="I3" s="2"/>
      <c r="J3" s="2"/>
      <c r="K3" s="2"/>
    </row>
    <row r="4" spans="2:11" ht="14" x14ac:dyDescent="0.4">
      <c r="B4" s="66" t="s">
        <v>24</v>
      </c>
      <c r="C4" s="67" t="s">
        <v>25</v>
      </c>
      <c r="D4" s="68"/>
      <c r="E4" s="68"/>
      <c r="F4" s="68"/>
      <c r="G4" s="68"/>
      <c r="H4" s="68"/>
      <c r="I4" s="68"/>
      <c r="J4" s="68"/>
      <c r="K4" s="69"/>
    </row>
    <row r="5" spans="2:11" ht="28.5" thickBot="1" x14ac:dyDescent="0.45">
      <c r="B5" s="4" t="s">
        <v>26</v>
      </c>
      <c r="C5" s="63" t="s">
        <v>59</v>
      </c>
      <c r="D5" s="64"/>
      <c r="E5" s="64"/>
      <c r="F5" s="64"/>
      <c r="G5" s="64"/>
      <c r="H5" s="64"/>
      <c r="I5" s="64"/>
      <c r="J5" s="64"/>
      <c r="K5" s="65"/>
    </row>
    <row r="6" spans="2:11" ht="56" x14ac:dyDescent="0.25">
      <c r="B6" s="5" t="s">
        <v>27</v>
      </c>
      <c r="C6" s="6" t="s">
        <v>0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32</v>
      </c>
      <c r="I6" s="7" t="s">
        <v>33</v>
      </c>
      <c r="J6" s="7" t="s">
        <v>34</v>
      </c>
      <c r="K6" s="8" t="s">
        <v>35</v>
      </c>
    </row>
    <row r="7" spans="2:11" ht="14" x14ac:dyDescent="0.4">
      <c r="B7" s="27" t="s">
        <v>43</v>
      </c>
      <c r="C7" s="25" t="s">
        <v>2</v>
      </c>
      <c r="D7" s="19">
        <v>0.33239704250686147</v>
      </c>
      <c r="E7" s="21">
        <v>0.78047731670608467</v>
      </c>
      <c r="F7" s="23">
        <v>10890</v>
      </c>
      <c r="G7" s="23">
        <v>9893</v>
      </c>
      <c r="H7" s="23">
        <v>997</v>
      </c>
      <c r="I7" s="10">
        <f>G7/F7</f>
        <v>0.90844811753902666</v>
      </c>
      <c r="J7" s="10">
        <f>H7/F7</f>
        <v>9.1551882460973372E-2</v>
      </c>
      <c r="K7" s="11">
        <f>I7+J7</f>
        <v>1</v>
      </c>
    </row>
    <row r="8" spans="2:11" ht="14" x14ac:dyDescent="0.4">
      <c r="B8" s="27" t="s">
        <v>38</v>
      </c>
      <c r="C8" s="25" t="s">
        <v>6</v>
      </c>
      <c r="D8" s="19">
        <v>0.3191848921769605</v>
      </c>
      <c r="E8" s="21">
        <v>3.9848061348813878E-2</v>
      </c>
      <c r="F8" s="23">
        <v>556</v>
      </c>
      <c r="G8" s="23">
        <v>421</v>
      </c>
      <c r="H8" s="23">
        <v>135</v>
      </c>
      <c r="I8" s="10">
        <f>G8/F8</f>
        <v>0.7571942446043165</v>
      </c>
      <c r="J8" s="10">
        <f>H8/F8</f>
        <v>0.24280575539568344</v>
      </c>
      <c r="K8" s="11">
        <f t="shared" ref="K8:K11" si="0">I8+J8</f>
        <v>1</v>
      </c>
    </row>
    <row r="9" spans="2:11" ht="14" x14ac:dyDescent="0.4">
      <c r="B9" s="27" t="s">
        <v>36</v>
      </c>
      <c r="C9" s="25" t="s">
        <v>7</v>
      </c>
      <c r="D9" s="19">
        <v>0.17994844566988752</v>
      </c>
      <c r="E9" s="21">
        <v>6.6222317781122336E-2</v>
      </c>
      <c r="F9" s="23">
        <v>924</v>
      </c>
      <c r="G9" s="23">
        <v>742</v>
      </c>
      <c r="H9" s="23">
        <v>182</v>
      </c>
      <c r="I9" s="10">
        <f>G9/F9</f>
        <v>0.80303030303030298</v>
      </c>
      <c r="J9" s="10">
        <f>H9/F9</f>
        <v>0.19696969696969696</v>
      </c>
      <c r="K9" s="11">
        <f t="shared" si="0"/>
        <v>1</v>
      </c>
    </row>
    <row r="10" spans="2:11" ht="14" x14ac:dyDescent="0.4">
      <c r="B10" s="27" t="s">
        <v>37</v>
      </c>
      <c r="C10" s="25" t="s">
        <v>5</v>
      </c>
      <c r="D10" s="19">
        <v>4.7370825171348073E-2</v>
      </c>
      <c r="E10" s="21">
        <v>2.8739339210205689E-2</v>
      </c>
      <c r="F10" s="23">
        <v>401</v>
      </c>
      <c r="G10" s="23">
        <v>316</v>
      </c>
      <c r="H10" s="23">
        <v>85</v>
      </c>
      <c r="I10" s="10">
        <f>G10/F10</f>
        <v>0.78802992518703241</v>
      </c>
      <c r="J10" s="10">
        <f>H10/F10</f>
        <v>0.21197007481296759</v>
      </c>
      <c r="K10" s="11">
        <f t="shared" si="0"/>
        <v>1</v>
      </c>
    </row>
    <row r="11" spans="2:11" ht="14.5" thickBot="1" x14ac:dyDescent="0.45">
      <c r="B11" s="28" t="s">
        <v>39</v>
      </c>
      <c r="C11" s="26" t="s">
        <v>4</v>
      </c>
      <c r="D11" s="20">
        <v>3.8138802983201672E-2</v>
      </c>
      <c r="E11" s="22">
        <v>3.0316061062137176E-2</v>
      </c>
      <c r="F11" s="24">
        <v>423</v>
      </c>
      <c r="G11" s="24">
        <v>366</v>
      </c>
      <c r="H11" s="24">
        <v>57</v>
      </c>
      <c r="I11" s="13">
        <f>G11/F11</f>
        <v>0.86524822695035464</v>
      </c>
      <c r="J11" s="13">
        <f>H11/F11</f>
        <v>0.13475177304964539</v>
      </c>
      <c r="K11" s="14">
        <f t="shared" si="0"/>
        <v>1</v>
      </c>
    </row>
    <row r="12" spans="2:11" ht="14" x14ac:dyDescent="0.4">
      <c r="B12" s="45"/>
      <c r="C12" s="45"/>
      <c r="D12" s="46"/>
      <c r="E12" s="46"/>
      <c r="F12" s="47"/>
      <c r="G12" s="47"/>
      <c r="H12" s="47"/>
      <c r="I12" s="48"/>
      <c r="J12" s="48"/>
      <c r="K12" s="48"/>
    </row>
    <row r="13" spans="2:11" ht="14.5" thickBot="1" x14ac:dyDescent="0.45"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2:11" ht="14" x14ac:dyDescent="0.4">
      <c r="B14" s="66" t="s">
        <v>24</v>
      </c>
      <c r="C14" s="68" t="s">
        <v>41</v>
      </c>
      <c r="D14" s="68"/>
      <c r="E14" s="68"/>
      <c r="F14" s="68"/>
      <c r="G14" s="68"/>
      <c r="H14" s="68"/>
      <c r="I14" s="68"/>
      <c r="J14" s="68"/>
      <c r="K14" s="69"/>
    </row>
    <row r="15" spans="2:11" ht="28.5" thickBot="1" x14ac:dyDescent="0.45">
      <c r="B15" s="4" t="s">
        <v>26</v>
      </c>
      <c r="C15" s="63" t="s">
        <v>59</v>
      </c>
      <c r="D15" s="64"/>
      <c r="E15" s="64"/>
      <c r="F15" s="64"/>
      <c r="G15" s="64"/>
      <c r="H15" s="64"/>
      <c r="I15" s="64"/>
      <c r="J15" s="64"/>
      <c r="K15" s="65"/>
    </row>
    <row r="16" spans="2:11" ht="56" x14ac:dyDescent="0.25">
      <c r="B16" s="5" t="s">
        <v>27</v>
      </c>
      <c r="C16" s="6" t="s">
        <v>0</v>
      </c>
      <c r="D16" s="7" t="s">
        <v>28</v>
      </c>
      <c r="E16" s="7" t="s">
        <v>29</v>
      </c>
      <c r="F16" s="7" t="s">
        <v>30</v>
      </c>
      <c r="G16" s="7" t="s">
        <v>31</v>
      </c>
      <c r="H16" s="7" t="s">
        <v>32</v>
      </c>
      <c r="I16" s="7" t="s">
        <v>33</v>
      </c>
      <c r="J16" s="7" t="s">
        <v>34</v>
      </c>
      <c r="K16" s="8" t="s">
        <v>35</v>
      </c>
    </row>
    <row r="17" spans="2:11" ht="14" x14ac:dyDescent="0.4">
      <c r="B17" s="27" t="s">
        <v>42</v>
      </c>
      <c r="C17" s="29" t="s">
        <v>1</v>
      </c>
      <c r="D17" s="30">
        <v>0.70686412458594472</v>
      </c>
      <c r="E17" s="31">
        <v>0.59010600706713778</v>
      </c>
      <c r="F17" s="32">
        <v>167</v>
      </c>
      <c r="G17" s="32">
        <v>162</v>
      </c>
      <c r="H17" s="32">
        <v>5</v>
      </c>
      <c r="I17" s="61">
        <f t="shared" ref="I17:I19" si="1">G17/F17</f>
        <v>0.97005988023952094</v>
      </c>
      <c r="J17" s="61">
        <f t="shared" ref="J17:J19" si="2">H17/F17</f>
        <v>2.9940119760479042E-2</v>
      </c>
      <c r="K17" s="62">
        <f t="shared" ref="K17:K19" si="3">I17+J17</f>
        <v>1</v>
      </c>
    </row>
    <row r="18" spans="2:11" ht="14" x14ac:dyDescent="0.4">
      <c r="B18" s="27" t="s">
        <v>43</v>
      </c>
      <c r="C18" s="25" t="s">
        <v>2</v>
      </c>
      <c r="D18" s="19">
        <v>0.18448683299805516</v>
      </c>
      <c r="E18" s="21">
        <v>0.33215547703180209</v>
      </c>
      <c r="F18" s="23">
        <v>94</v>
      </c>
      <c r="G18" s="23">
        <v>91</v>
      </c>
      <c r="H18" s="23">
        <v>3</v>
      </c>
      <c r="I18" s="10">
        <f t="shared" si="1"/>
        <v>0.96808510638297873</v>
      </c>
      <c r="J18" s="10">
        <f t="shared" si="2"/>
        <v>3.1914893617021274E-2</v>
      </c>
      <c r="K18" s="11">
        <f t="shared" si="3"/>
        <v>1</v>
      </c>
    </row>
    <row r="19" spans="2:11" ht="14.5" thickBot="1" x14ac:dyDescent="0.45">
      <c r="B19" s="37" t="s">
        <v>61</v>
      </c>
      <c r="C19" s="38" t="s">
        <v>58</v>
      </c>
      <c r="D19" s="39">
        <v>0.1086490424160001</v>
      </c>
      <c r="E19" s="40">
        <v>7.7738515901060068E-2</v>
      </c>
      <c r="F19" s="41">
        <v>22</v>
      </c>
      <c r="G19" s="41">
        <v>20</v>
      </c>
      <c r="H19" s="41">
        <v>2</v>
      </c>
      <c r="I19" s="42">
        <f t="shared" si="1"/>
        <v>0.90909090909090906</v>
      </c>
      <c r="J19" s="42">
        <f t="shared" si="2"/>
        <v>9.0909090909090912E-2</v>
      </c>
      <c r="K19" s="60">
        <f t="shared" si="3"/>
        <v>1</v>
      </c>
    </row>
    <row r="20" spans="2:11" ht="14" x14ac:dyDescent="0.4">
      <c r="B20" s="45"/>
      <c r="C20" s="45"/>
      <c r="D20" s="46"/>
      <c r="E20" s="46"/>
      <c r="F20" s="47"/>
      <c r="G20" s="47"/>
      <c r="H20" s="47"/>
      <c r="I20" s="48"/>
      <c r="J20" s="48"/>
      <c r="K20" s="48"/>
    </row>
    <row r="21" spans="2:11" ht="14.5" thickBot="1" x14ac:dyDescent="0.45">
      <c r="B21" s="15"/>
      <c r="C21" s="15"/>
      <c r="D21" s="15"/>
      <c r="E21" s="15"/>
      <c r="F21" s="16"/>
      <c r="G21" s="16"/>
      <c r="H21" s="16"/>
      <c r="I21" s="15"/>
      <c r="J21" s="15"/>
      <c r="K21" s="15"/>
    </row>
    <row r="22" spans="2:11" ht="14" x14ac:dyDescent="0.4">
      <c r="B22" s="66" t="s">
        <v>24</v>
      </c>
      <c r="C22" s="68" t="s">
        <v>44</v>
      </c>
      <c r="D22" s="68"/>
      <c r="E22" s="68"/>
      <c r="F22" s="68"/>
      <c r="G22" s="68"/>
      <c r="H22" s="68"/>
      <c r="I22" s="68"/>
      <c r="J22" s="68"/>
      <c r="K22" s="69"/>
    </row>
    <row r="23" spans="2:11" ht="28.5" thickBot="1" x14ac:dyDescent="0.45">
      <c r="B23" s="4" t="s">
        <v>26</v>
      </c>
      <c r="C23" s="63" t="s">
        <v>60</v>
      </c>
      <c r="D23" s="64"/>
      <c r="E23" s="64"/>
      <c r="F23" s="64"/>
      <c r="G23" s="64"/>
      <c r="H23" s="64"/>
      <c r="I23" s="64"/>
      <c r="J23" s="64"/>
      <c r="K23" s="65"/>
    </row>
    <row r="24" spans="2:11" ht="56" x14ac:dyDescent="0.25">
      <c r="B24" s="5" t="s">
        <v>27</v>
      </c>
      <c r="C24" s="6" t="s">
        <v>0</v>
      </c>
      <c r="D24" s="7" t="s">
        <v>28</v>
      </c>
      <c r="E24" s="7" t="s">
        <v>29</v>
      </c>
      <c r="F24" s="7" t="s">
        <v>30</v>
      </c>
      <c r="G24" s="7" t="s">
        <v>31</v>
      </c>
      <c r="H24" s="7" t="s">
        <v>32</v>
      </c>
      <c r="I24" s="7" t="s">
        <v>33</v>
      </c>
      <c r="J24" s="7" t="s">
        <v>34</v>
      </c>
      <c r="K24" s="8" t="s">
        <v>35</v>
      </c>
    </row>
    <row r="25" spans="2:11" ht="14" x14ac:dyDescent="0.4">
      <c r="B25" s="27" t="s">
        <v>46</v>
      </c>
      <c r="C25" s="25" t="s">
        <v>9</v>
      </c>
      <c r="D25" s="19">
        <v>0.98056215052514462</v>
      </c>
      <c r="E25" s="21">
        <v>0.8928571428571429</v>
      </c>
      <c r="F25" s="23">
        <v>75</v>
      </c>
      <c r="G25" s="23">
        <v>72</v>
      </c>
      <c r="H25" s="23">
        <v>3</v>
      </c>
      <c r="I25" s="10">
        <f>G25/F25</f>
        <v>0.96</v>
      </c>
      <c r="J25" s="10">
        <f>H25/F25</f>
        <v>0.04</v>
      </c>
      <c r="K25" s="11">
        <f>I25+J25</f>
        <v>1</v>
      </c>
    </row>
    <row r="26" spans="2:11" ht="14" x14ac:dyDescent="0.4">
      <c r="B26" s="27" t="s">
        <v>37</v>
      </c>
      <c r="C26" s="29" t="s">
        <v>5</v>
      </c>
      <c r="D26" s="30">
        <v>1.2725689303284864E-2</v>
      </c>
      <c r="E26" s="31">
        <v>1.1904761904761904E-2</v>
      </c>
      <c r="F26" s="32">
        <v>1</v>
      </c>
      <c r="G26" s="32">
        <v>1</v>
      </c>
      <c r="H26" s="32">
        <v>0</v>
      </c>
      <c r="I26" s="10">
        <f>G26/F26</f>
        <v>1</v>
      </c>
      <c r="J26" s="10">
        <f>H26/F26</f>
        <v>0</v>
      </c>
      <c r="K26" s="11">
        <f>I26+J26</f>
        <v>1</v>
      </c>
    </row>
    <row r="27" spans="2:11" ht="14" x14ac:dyDescent="0.4">
      <c r="B27" s="27" t="s">
        <v>43</v>
      </c>
      <c r="C27" s="29" t="s">
        <v>2</v>
      </c>
      <c r="D27" s="30">
        <v>4.801167192007785E-3</v>
      </c>
      <c r="E27" s="31">
        <v>8.3333333333333329E-2</v>
      </c>
      <c r="F27" s="32">
        <v>7</v>
      </c>
      <c r="G27" s="32">
        <v>7</v>
      </c>
      <c r="H27" s="32">
        <v>0</v>
      </c>
      <c r="I27" s="10">
        <f>G27/F27</f>
        <v>1</v>
      </c>
      <c r="J27" s="10">
        <f>H27/F27</f>
        <v>0</v>
      </c>
      <c r="K27" s="11">
        <f>I27+J27</f>
        <v>1</v>
      </c>
    </row>
    <row r="28" spans="2:11" ht="14.5" thickBot="1" x14ac:dyDescent="0.45">
      <c r="B28" s="28" t="s">
        <v>62</v>
      </c>
      <c r="C28" s="26" t="s">
        <v>57</v>
      </c>
      <c r="D28" s="20">
        <v>1.9109929795627209E-3</v>
      </c>
      <c r="E28" s="22">
        <v>1.1904761904761904E-2</v>
      </c>
      <c r="F28" s="24">
        <v>1</v>
      </c>
      <c r="G28" s="24">
        <v>0</v>
      </c>
      <c r="H28" s="24">
        <v>1</v>
      </c>
      <c r="I28" s="13">
        <f>G28/F28</f>
        <v>0</v>
      </c>
      <c r="J28" s="13">
        <f>H28/F28</f>
        <v>1</v>
      </c>
      <c r="K28" s="14">
        <f>I28+J28</f>
        <v>1</v>
      </c>
    </row>
    <row r="29" spans="2:11" ht="14" x14ac:dyDescent="0.4">
      <c r="B29" s="45"/>
      <c r="C29" s="45"/>
      <c r="D29" s="46"/>
      <c r="E29" s="46"/>
      <c r="F29" s="47"/>
      <c r="G29" s="47"/>
      <c r="H29" s="47"/>
      <c r="I29" s="48"/>
      <c r="J29" s="48"/>
      <c r="K29" s="48"/>
    </row>
    <row r="30" spans="2:11" ht="14.5" thickBot="1" x14ac:dyDescent="0.45"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11" ht="14" x14ac:dyDescent="0.4">
      <c r="B31" s="66" t="s">
        <v>24</v>
      </c>
      <c r="C31" s="67" t="s">
        <v>45</v>
      </c>
      <c r="D31" s="68"/>
      <c r="E31" s="68"/>
      <c r="F31" s="68"/>
      <c r="G31" s="68"/>
      <c r="H31" s="68"/>
      <c r="I31" s="68"/>
      <c r="J31" s="68"/>
      <c r="K31" s="69"/>
    </row>
    <row r="32" spans="2:11" ht="28.5" thickBot="1" x14ac:dyDescent="0.45">
      <c r="B32" s="4" t="s">
        <v>26</v>
      </c>
      <c r="C32" s="63" t="s">
        <v>59</v>
      </c>
      <c r="D32" s="64"/>
      <c r="E32" s="64"/>
      <c r="F32" s="64"/>
      <c r="G32" s="64"/>
      <c r="H32" s="64"/>
      <c r="I32" s="64"/>
      <c r="J32" s="64"/>
      <c r="K32" s="65"/>
    </row>
    <row r="33" spans="2:11" ht="56" x14ac:dyDescent="0.25">
      <c r="B33" s="5" t="s">
        <v>27</v>
      </c>
      <c r="C33" s="6" t="s">
        <v>0</v>
      </c>
      <c r="D33" s="7" t="s">
        <v>28</v>
      </c>
      <c r="E33" s="7" t="s">
        <v>29</v>
      </c>
      <c r="F33" s="7" t="s">
        <v>30</v>
      </c>
      <c r="G33" s="7" t="s">
        <v>31</v>
      </c>
      <c r="H33" s="7" t="s">
        <v>32</v>
      </c>
      <c r="I33" s="7" t="s">
        <v>33</v>
      </c>
      <c r="J33" s="7" t="s">
        <v>34</v>
      </c>
      <c r="K33" s="8" t="s">
        <v>35</v>
      </c>
    </row>
    <row r="34" spans="2:11" ht="14" x14ac:dyDescent="0.4">
      <c r="B34" s="27" t="s">
        <v>46</v>
      </c>
      <c r="C34" s="25" t="s">
        <v>9</v>
      </c>
      <c r="D34" s="19">
        <v>0.41360232963335902</v>
      </c>
      <c r="E34" s="21">
        <v>0.12175102599179206</v>
      </c>
      <c r="F34" s="23">
        <v>89</v>
      </c>
      <c r="G34" s="23">
        <v>68</v>
      </c>
      <c r="H34" s="23">
        <v>21</v>
      </c>
      <c r="I34" s="10">
        <f>G34/F34</f>
        <v>0.7640449438202247</v>
      </c>
      <c r="J34" s="10">
        <f>H34/F34</f>
        <v>0.23595505617977527</v>
      </c>
      <c r="K34" s="11">
        <f>I34+J34</f>
        <v>1</v>
      </c>
    </row>
    <row r="35" spans="2:11" ht="14" x14ac:dyDescent="0.4">
      <c r="B35" s="27" t="s">
        <v>40</v>
      </c>
      <c r="C35" s="25" t="s">
        <v>3</v>
      </c>
      <c r="D35" s="19">
        <v>0.24151605294016273</v>
      </c>
      <c r="E35" s="21">
        <v>0.38030095759233928</v>
      </c>
      <c r="F35" s="23">
        <v>278</v>
      </c>
      <c r="G35" s="23">
        <v>275</v>
      </c>
      <c r="H35" s="23">
        <v>3</v>
      </c>
      <c r="I35" s="10">
        <f>G35/F35</f>
        <v>0.98920863309352514</v>
      </c>
      <c r="J35" s="10">
        <f>H35/F35</f>
        <v>1.0791366906474821E-2</v>
      </c>
      <c r="K35" s="11">
        <f t="shared" ref="K35:K38" si="4">I35+J35</f>
        <v>1</v>
      </c>
    </row>
    <row r="36" spans="2:11" ht="14" x14ac:dyDescent="0.4">
      <c r="B36" s="27" t="s">
        <v>37</v>
      </c>
      <c r="C36" s="25" t="s">
        <v>5</v>
      </c>
      <c r="D36" s="19">
        <v>0.17865393780066186</v>
      </c>
      <c r="E36" s="21">
        <v>0.30369357045143641</v>
      </c>
      <c r="F36" s="23">
        <v>222</v>
      </c>
      <c r="G36" s="23">
        <v>164</v>
      </c>
      <c r="H36" s="23">
        <v>58</v>
      </c>
      <c r="I36" s="10">
        <f>G36/F36</f>
        <v>0.73873873873873874</v>
      </c>
      <c r="J36" s="10">
        <f>H36/F36</f>
        <v>0.26126126126126126</v>
      </c>
      <c r="K36" s="11">
        <f t="shared" si="4"/>
        <v>1</v>
      </c>
    </row>
    <row r="37" spans="2:11" ht="14" x14ac:dyDescent="0.4">
      <c r="B37" s="27" t="s">
        <v>39</v>
      </c>
      <c r="C37" s="25" t="s">
        <v>4</v>
      </c>
      <c r="D37" s="19">
        <v>0.15009317665943187</v>
      </c>
      <c r="E37" s="21">
        <v>0.17099863201094392</v>
      </c>
      <c r="F37" s="23">
        <v>125</v>
      </c>
      <c r="G37" s="23">
        <v>119</v>
      </c>
      <c r="H37" s="23">
        <v>6</v>
      </c>
      <c r="I37" s="10">
        <f>G37/F37</f>
        <v>0.95199999999999996</v>
      </c>
      <c r="J37" s="10">
        <f>H37/F37</f>
        <v>4.8000000000000001E-2</v>
      </c>
      <c r="K37" s="11">
        <f t="shared" si="4"/>
        <v>1</v>
      </c>
    </row>
    <row r="38" spans="2:11" ht="14.5" thickBot="1" x14ac:dyDescent="0.45">
      <c r="B38" s="28" t="s">
        <v>63</v>
      </c>
      <c r="C38" s="26" t="s">
        <v>8</v>
      </c>
      <c r="D38" s="20">
        <v>1.0841740695703726E-2</v>
      </c>
      <c r="E38" s="22">
        <v>6.8399452804377564E-3</v>
      </c>
      <c r="F38" s="24">
        <v>5</v>
      </c>
      <c r="G38" s="24">
        <v>0</v>
      </c>
      <c r="H38" s="24">
        <v>5</v>
      </c>
      <c r="I38" s="13">
        <f>G38/F38</f>
        <v>0</v>
      </c>
      <c r="J38" s="13">
        <f>H38/F38</f>
        <v>1</v>
      </c>
      <c r="K38" s="14">
        <f t="shared" si="4"/>
        <v>1</v>
      </c>
    </row>
  </sheetData>
  <mergeCells count="8">
    <mergeCell ref="C31:K31"/>
    <mergeCell ref="C32:K32"/>
    <mergeCell ref="C4:K4"/>
    <mergeCell ref="C5:K5"/>
    <mergeCell ref="C14:K14"/>
    <mergeCell ref="C15:K15"/>
    <mergeCell ref="C22:K22"/>
    <mergeCell ref="C23:K23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K46"/>
  <sheetViews>
    <sheetView showGridLines="0" workbookViewId="0">
      <selection activeCell="B1" sqref="B1"/>
    </sheetView>
  </sheetViews>
  <sheetFormatPr defaultRowHeight="12.5" outlineLevelCol="1" x14ac:dyDescent="0.25"/>
  <cols>
    <col min="1" max="1" width="2.26953125" customWidth="1"/>
    <col min="2" max="2" width="38.54296875" customWidth="1"/>
    <col min="3" max="3" width="5.7265625" customWidth="1" outlineLevel="1"/>
    <col min="4" max="4" width="21.7265625" customWidth="1"/>
    <col min="5" max="5" width="19" customWidth="1"/>
    <col min="6" max="8" width="12" hidden="1" customWidth="1" outlineLevel="1"/>
    <col min="9" max="9" width="12" customWidth="1" collapsed="1"/>
    <col min="10" max="11" width="12" customWidth="1"/>
  </cols>
  <sheetData>
    <row r="2" spans="2:11" ht="14" x14ac:dyDescent="0.4">
      <c r="B2" s="1" t="s">
        <v>47</v>
      </c>
      <c r="C2" s="2"/>
      <c r="D2" s="2"/>
      <c r="E2" s="2"/>
      <c r="F2" s="2"/>
      <c r="G2" s="2"/>
      <c r="H2" s="2"/>
      <c r="I2" s="2"/>
      <c r="J2" s="2"/>
      <c r="K2" s="2"/>
    </row>
    <row r="3" spans="2:11" ht="14.5" thickBot="1" x14ac:dyDescent="0.45">
      <c r="B3" s="2"/>
      <c r="C3" s="3"/>
      <c r="D3" s="2"/>
      <c r="E3" s="2"/>
      <c r="F3" s="2"/>
      <c r="G3" s="2"/>
      <c r="H3" s="2"/>
      <c r="I3" s="2"/>
      <c r="J3" s="2"/>
      <c r="K3" s="2"/>
    </row>
    <row r="4" spans="2:11" ht="14" x14ac:dyDescent="0.4">
      <c r="B4" s="66" t="s">
        <v>24</v>
      </c>
      <c r="C4" s="68" t="s">
        <v>48</v>
      </c>
      <c r="D4" s="68"/>
      <c r="E4" s="68"/>
      <c r="F4" s="68"/>
      <c r="G4" s="68"/>
      <c r="H4" s="68"/>
      <c r="I4" s="68"/>
      <c r="J4" s="68"/>
      <c r="K4" s="69"/>
    </row>
    <row r="5" spans="2:11" ht="28.5" thickBot="1" x14ac:dyDescent="0.45">
      <c r="B5" s="4" t="s">
        <v>26</v>
      </c>
      <c r="C5" s="63" t="s">
        <v>59</v>
      </c>
      <c r="D5" s="64"/>
      <c r="E5" s="64"/>
      <c r="F5" s="64"/>
      <c r="G5" s="64"/>
      <c r="H5" s="64"/>
      <c r="I5" s="64"/>
      <c r="J5" s="64"/>
      <c r="K5" s="65"/>
    </row>
    <row r="6" spans="2:11" ht="56" x14ac:dyDescent="0.25">
      <c r="B6" s="5" t="s">
        <v>27</v>
      </c>
      <c r="C6" s="6" t="s">
        <v>0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32</v>
      </c>
      <c r="I6" s="7" t="s">
        <v>33</v>
      </c>
      <c r="J6" s="7" t="s">
        <v>34</v>
      </c>
      <c r="K6" s="8" t="s">
        <v>35</v>
      </c>
    </row>
    <row r="7" spans="2:11" ht="14" x14ac:dyDescent="0.4">
      <c r="B7" s="27" t="s">
        <v>43</v>
      </c>
      <c r="C7" s="33" t="s">
        <v>2</v>
      </c>
      <c r="D7" s="34">
        <v>0.37143708594936714</v>
      </c>
      <c r="E7" s="35">
        <v>0.49671484888304862</v>
      </c>
      <c r="F7" s="36">
        <v>756</v>
      </c>
      <c r="G7" s="36">
        <v>449</v>
      </c>
      <c r="H7" s="36">
        <v>307</v>
      </c>
      <c r="I7" s="10">
        <f>G7/F7</f>
        <v>0.59391534391534395</v>
      </c>
      <c r="J7" s="10">
        <f>H7/F7</f>
        <v>0.4060846560846561</v>
      </c>
      <c r="K7" s="11">
        <f>I7+J7</f>
        <v>1</v>
      </c>
    </row>
    <row r="8" spans="2:11" ht="14" x14ac:dyDescent="0.4">
      <c r="B8" s="17" t="s">
        <v>36</v>
      </c>
      <c r="C8" s="25" t="s">
        <v>7</v>
      </c>
      <c r="D8" s="19">
        <v>0.20801042419054822</v>
      </c>
      <c r="E8" s="21">
        <v>0.17017082785808146</v>
      </c>
      <c r="F8" s="23">
        <v>259</v>
      </c>
      <c r="G8" s="23">
        <v>236</v>
      </c>
      <c r="H8" s="23">
        <v>23</v>
      </c>
      <c r="I8" s="10">
        <f>G8/F8</f>
        <v>0.91119691119691115</v>
      </c>
      <c r="J8" s="10">
        <f>H8/F8</f>
        <v>8.8803088803088806E-2</v>
      </c>
      <c r="K8" s="11">
        <f t="shared" ref="K8:K11" si="0">I8+J8</f>
        <v>1</v>
      </c>
    </row>
    <row r="9" spans="2:11" ht="14" x14ac:dyDescent="0.4">
      <c r="B9" s="44" t="s">
        <v>38</v>
      </c>
      <c r="C9" s="25" t="s">
        <v>6</v>
      </c>
      <c r="D9" s="19">
        <v>0.17334743750696846</v>
      </c>
      <c r="E9" s="21">
        <v>9.7897503285151122E-2</v>
      </c>
      <c r="F9" s="23">
        <v>149</v>
      </c>
      <c r="G9" s="23">
        <v>122</v>
      </c>
      <c r="H9" s="23">
        <v>27</v>
      </c>
      <c r="I9" s="10">
        <f>G9/F9</f>
        <v>0.81879194630872487</v>
      </c>
      <c r="J9" s="10">
        <f>H9/F9</f>
        <v>0.18120805369127516</v>
      </c>
      <c r="K9" s="11">
        <f t="shared" si="0"/>
        <v>1</v>
      </c>
    </row>
    <row r="10" spans="2:11" ht="14" x14ac:dyDescent="0.4">
      <c r="B10" s="44" t="s">
        <v>39</v>
      </c>
      <c r="C10" s="25" t="s">
        <v>4</v>
      </c>
      <c r="D10" s="19">
        <v>6.703143934997173E-2</v>
      </c>
      <c r="E10" s="21">
        <v>6.8331143232588695E-2</v>
      </c>
      <c r="F10" s="23">
        <v>104</v>
      </c>
      <c r="G10" s="23">
        <v>103</v>
      </c>
      <c r="H10" s="23">
        <v>1</v>
      </c>
      <c r="I10" s="10">
        <f>G10/F10</f>
        <v>0.99038461538461542</v>
      </c>
      <c r="J10" s="10">
        <f>H10/F10</f>
        <v>9.6153846153846159E-3</v>
      </c>
      <c r="K10" s="11">
        <f t="shared" si="0"/>
        <v>1</v>
      </c>
    </row>
    <row r="11" spans="2:11" ht="14.5" thickBot="1" x14ac:dyDescent="0.45">
      <c r="B11" s="12" t="s">
        <v>37</v>
      </c>
      <c r="C11" s="26" t="s">
        <v>5</v>
      </c>
      <c r="D11" s="20">
        <v>4.7649747780710364E-2</v>
      </c>
      <c r="E11" s="22">
        <v>3.5479632063074903E-2</v>
      </c>
      <c r="F11" s="24">
        <v>54</v>
      </c>
      <c r="G11" s="24">
        <v>37</v>
      </c>
      <c r="H11" s="24">
        <v>17</v>
      </c>
      <c r="I11" s="13">
        <f>G11/F11</f>
        <v>0.68518518518518523</v>
      </c>
      <c r="J11" s="13">
        <f>H11/F11</f>
        <v>0.31481481481481483</v>
      </c>
      <c r="K11" s="14">
        <f t="shared" si="0"/>
        <v>1</v>
      </c>
    </row>
    <row r="12" spans="2:11" ht="14" x14ac:dyDescent="0.4">
      <c r="B12" s="49"/>
      <c r="C12" s="45"/>
      <c r="D12" s="46"/>
      <c r="E12" s="46"/>
      <c r="F12" s="47"/>
      <c r="G12" s="47"/>
      <c r="H12" s="47"/>
      <c r="I12" s="48"/>
      <c r="J12" s="48"/>
      <c r="K12" s="48"/>
    </row>
    <row r="13" spans="2:11" ht="14.5" thickBot="1" x14ac:dyDescent="0.45"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2:11" ht="14" x14ac:dyDescent="0.4">
      <c r="B14" s="66" t="s">
        <v>24</v>
      </c>
      <c r="C14" s="67" t="s">
        <v>49</v>
      </c>
      <c r="D14" s="68"/>
      <c r="E14" s="68"/>
      <c r="F14" s="68"/>
      <c r="G14" s="68"/>
      <c r="H14" s="68"/>
      <c r="I14" s="68"/>
      <c r="J14" s="68"/>
      <c r="K14" s="69"/>
    </row>
    <row r="15" spans="2:11" ht="28.5" thickBot="1" x14ac:dyDescent="0.45">
      <c r="B15" s="4" t="s">
        <v>26</v>
      </c>
      <c r="C15" s="63" t="s">
        <v>60</v>
      </c>
      <c r="D15" s="64"/>
      <c r="E15" s="64"/>
      <c r="F15" s="64"/>
      <c r="G15" s="64"/>
      <c r="H15" s="64"/>
      <c r="I15" s="64"/>
      <c r="J15" s="64"/>
      <c r="K15" s="65"/>
    </row>
    <row r="16" spans="2:11" ht="56" x14ac:dyDescent="0.25">
      <c r="B16" s="5" t="s">
        <v>27</v>
      </c>
      <c r="C16" s="6" t="s">
        <v>0</v>
      </c>
      <c r="D16" s="7" t="s">
        <v>28</v>
      </c>
      <c r="E16" s="7" t="s">
        <v>29</v>
      </c>
      <c r="F16" s="7" t="s">
        <v>30</v>
      </c>
      <c r="G16" s="7" t="s">
        <v>31</v>
      </c>
      <c r="H16" s="7" t="s">
        <v>32</v>
      </c>
      <c r="I16" s="7" t="s">
        <v>33</v>
      </c>
      <c r="J16" s="7" t="s">
        <v>34</v>
      </c>
      <c r="K16" s="8" t="s">
        <v>35</v>
      </c>
    </row>
    <row r="17" spans="2:11" ht="14.5" thickBot="1" x14ac:dyDescent="0.45">
      <c r="B17" s="37" t="s">
        <v>42</v>
      </c>
      <c r="C17" s="38" t="s">
        <v>1</v>
      </c>
      <c r="D17" s="39">
        <v>1</v>
      </c>
      <c r="E17" s="40">
        <v>1</v>
      </c>
      <c r="F17" s="41">
        <v>1</v>
      </c>
      <c r="G17" s="41">
        <v>1</v>
      </c>
      <c r="H17" s="41">
        <v>0</v>
      </c>
      <c r="I17" s="42">
        <f>G17/F17</f>
        <v>1</v>
      </c>
      <c r="J17" s="42">
        <f>H17/F17</f>
        <v>0</v>
      </c>
      <c r="K17" s="14">
        <f t="shared" ref="K17" si="1">I17+J17</f>
        <v>1</v>
      </c>
    </row>
    <row r="18" spans="2:11" ht="14" x14ac:dyDescent="0.4">
      <c r="B18" s="45"/>
      <c r="C18" s="45"/>
      <c r="D18" s="46"/>
      <c r="E18" s="46"/>
      <c r="F18" s="47"/>
      <c r="G18" s="47"/>
      <c r="H18" s="47"/>
      <c r="I18" s="48"/>
      <c r="J18" s="48"/>
      <c r="K18" s="48"/>
    </row>
    <row r="19" spans="2:11" ht="14.5" thickBot="1" x14ac:dyDescent="0.45">
      <c r="B19" s="45"/>
      <c r="C19" s="45"/>
      <c r="D19" s="46"/>
      <c r="E19" s="46"/>
      <c r="F19" s="47"/>
      <c r="G19" s="47"/>
      <c r="H19" s="47"/>
      <c r="I19" s="48"/>
      <c r="J19" s="48"/>
      <c r="K19" s="48"/>
    </row>
    <row r="20" spans="2:11" ht="14" x14ac:dyDescent="0.4">
      <c r="B20" s="66" t="s">
        <v>24</v>
      </c>
      <c r="C20" s="68" t="s">
        <v>44</v>
      </c>
      <c r="D20" s="68"/>
      <c r="E20" s="68"/>
      <c r="F20" s="68"/>
      <c r="G20" s="68"/>
      <c r="H20" s="68"/>
      <c r="I20" s="68"/>
      <c r="J20" s="68"/>
      <c r="K20" s="69"/>
    </row>
    <row r="21" spans="2:11" ht="28.5" thickBot="1" x14ac:dyDescent="0.45">
      <c r="B21" s="4" t="s">
        <v>26</v>
      </c>
      <c r="C21" s="63" t="s">
        <v>60</v>
      </c>
      <c r="D21" s="64"/>
      <c r="E21" s="64"/>
      <c r="F21" s="64"/>
      <c r="G21" s="64"/>
      <c r="H21" s="64"/>
      <c r="I21" s="64"/>
      <c r="J21" s="64"/>
      <c r="K21" s="65"/>
    </row>
    <row r="22" spans="2:11" ht="56" x14ac:dyDescent="0.25">
      <c r="B22" s="5" t="s">
        <v>27</v>
      </c>
      <c r="C22" s="6" t="s">
        <v>0</v>
      </c>
      <c r="D22" s="7" t="s">
        <v>28</v>
      </c>
      <c r="E22" s="7" t="s">
        <v>29</v>
      </c>
      <c r="F22" s="7" t="s">
        <v>30</v>
      </c>
      <c r="G22" s="7" t="s">
        <v>31</v>
      </c>
      <c r="H22" s="7" t="s">
        <v>32</v>
      </c>
      <c r="I22" s="7" t="s">
        <v>33</v>
      </c>
      <c r="J22" s="7" t="s">
        <v>34</v>
      </c>
      <c r="K22" s="8" t="s">
        <v>35</v>
      </c>
    </row>
    <row r="23" spans="2:11" ht="14.5" thickBot="1" x14ac:dyDescent="0.45">
      <c r="B23" s="28" t="s">
        <v>63</v>
      </c>
      <c r="C23" s="26" t="s">
        <v>8</v>
      </c>
      <c r="D23" s="20">
        <v>1</v>
      </c>
      <c r="E23" s="22">
        <v>1</v>
      </c>
      <c r="F23" s="24">
        <v>3</v>
      </c>
      <c r="G23" s="24">
        <v>3</v>
      </c>
      <c r="H23" s="24">
        <v>0</v>
      </c>
      <c r="I23" s="13">
        <f>G23/F23</f>
        <v>1</v>
      </c>
      <c r="J23" s="13">
        <f>H23/F23</f>
        <v>0</v>
      </c>
      <c r="K23" s="14">
        <f>I23+J23</f>
        <v>1</v>
      </c>
    </row>
    <row r="24" spans="2:11" ht="14" x14ac:dyDescent="0.4">
      <c r="B24" s="45"/>
      <c r="C24" s="45"/>
      <c r="D24" s="46"/>
      <c r="E24" s="46"/>
      <c r="F24" s="47"/>
      <c r="G24" s="47"/>
      <c r="H24" s="47"/>
      <c r="I24" s="48"/>
      <c r="J24" s="48"/>
      <c r="K24" s="48"/>
    </row>
    <row r="25" spans="2:11" ht="14.5" thickBot="1" x14ac:dyDescent="0.4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4" x14ac:dyDescent="0.4">
      <c r="B26" s="66" t="s">
        <v>24</v>
      </c>
      <c r="C26" s="67" t="s">
        <v>45</v>
      </c>
      <c r="D26" s="68"/>
      <c r="E26" s="68"/>
      <c r="F26" s="68"/>
      <c r="G26" s="68"/>
      <c r="H26" s="68"/>
      <c r="I26" s="68"/>
      <c r="J26" s="68"/>
      <c r="K26" s="69"/>
    </row>
    <row r="27" spans="2:11" ht="28.5" thickBot="1" x14ac:dyDescent="0.45">
      <c r="B27" s="4" t="s">
        <v>26</v>
      </c>
      <c r="C27" s="63" t="s">
        <v>60</v>
      </c>
      <c r="D27" s="64"/>
      <c r="E27" s="64"/>
      <c r="F27" s="64"/>
      <c r="G27" s="64"/>
      <c r="H27" s="64"/>
      <c r="I27" s="64"/>
      <c r="J27" s="64"/>
      <c r="K27" s="65"/>
    </row>
    <row r="28" spans="2:11" ht="56" x14ac:dyDescent="0.25">
      <c r="B28" s="18" t="s">
        <v>27</v>
      </c>
      <c r="C28" s="6" t="s">
        <v>0</v>
      </c>
      <c r="D28" s="7" t="s">
        <v>28</v>
      </c>
      <c r="E28" s="7" t="s">
        <v>29</v>
      </c>
      <c r="F28" s="7" t="s">
        <v>30</v>
      </c>
      <c r="G28" s="7" t="s">
        <v>31</v>
      </c>
      <c r="H28" s="7" t="s">
        <v>32</v>
      </c>
      <c r="I28" s="7" t="s">
        <v>33</v>
      </c>
      <c r="J28" s="7" t="s">
        <v>34</v>
      </c>
      <c r="K28" s="8" t="s">
        <v>35</v>
      </c>
    </row>
    <row r="29" spans="2:11" ht="14" x14ac:dyDescent="0.4">
      <c r="B29" s="9" t="s">
        <v>37</v>
      </c>
      <c r="C29" s="33" t="s">
        <v>5</v>
      </c>
      <c r="D29" s="34">
        <v>0.30708613335785723</v>
      </c>
      <c r="E29" s="35">
        <v>0.2145748987854251</v>
      </c>
      <c r="F29" s="36">
        <v>53</v>
      </c>
      <c r="G29" s="36">
        <v>22</v>
      </c>
      <c r="H29" s="36">
        <v>31</v>
      </c>
      <c r="I29" s="43">
        <f>G29/F29</f>
        <v>0.41509433962264153</v>
      </c>
      <c r="J29" s="43">
        <f>H29/F29</f>
        <v>0.58490566037735847</v>
      </c>
      <c r="K29" s="11">
        <f>I29+J29</f>
        <v>1</v>
      </c>
    </row>
    <row r="30" spans="2:11" ht="14" x14ac:dyDescent="0.4">
      <c r="B30" s="9" t="s">
        <v>40</v>
      </c>
      <c r="C30" s="25" t="s">
        <v>3</v>
      </c>
      <c r="D30" s="19">
        <v>0.27291307388886504</v>
      </c>
      <c r="E30" s="21">
        <v>0.40080971659919029</v>
      </c>
      <c r="F30" s="23">
        <v>99</v>
      </c>
      <c r="G30" s="23">
        <v>37</v>
      </c>
      <c r="H30" s="23">
        <v>62</v>
      </c>
      <c r="I30" s="10">
        <f>G30/F30</f>
        <v>0.37373737373737376</v>
      </c>
      <c r="J30" s="10">
        <f>H30/F30</f>
        <v>0.6262626262626263</v>
      </c>
      <c r="K30" s="11">
        <f t="shared" ref="K30:K33" si="2">I30+J30</f>
        <v>1</v>
      </c>
    </row>
    <row r="31" spans="2:11" ht="14" x14ac:dyDescent="0.4">
      <c r="B31" s="44" t="s">
        <v>39</v>
      </c>
      <c r="C31" s="25" t="s">
        <v>4</v>
      </c>
      <c r="D31" s="19">
        <v>0.18185916472339017</v>
      </c>
      <c r="E31" s="21">
        <v>0.19433198380566802</v>
      </c>
      <c r="F31" s="23">
        <v>48</v>
      </c>
      <c r="G31" s="23">
        <v>42</v>
      </c>
      <c r="H31" s="23">
        <v>6</v>
      </c>
      <c r="I31" s="10">
        <f>G31/F31</f>
        <v>0.875</v>
      </c>
      <c r="J31" s="10">
        <f>H31/F31</f>
        <v>0.125</v>
      </c>
      <c r="K31" s="11">
        <f t="shared" si="2"/>
        <v>1</v>
      </c>
    </row>
    <row r="32" spans="2:11" ht="14" x14ac:dyDescent="0.4">
      <c r="B32" s="17" t="s">
        <v>46</v>
      </c>
      <c r="C32" s="25" t="s">
        <v>9</v>
      </c>
      <c r="D32" s="19">
        <v>0.14102383840367322</v>
      </c>
      <c r="E32" s="21">
        <v>0.10931174089068826</v>
      </c>
      <c r="F32" s="23">
        <v>27</v>
      </c>
      <c r="G32" s="23">
        <v>19</v>
      </c>
      <c r="H32" s="23">
        <v>8</v>
      </c>
      <c r="I32" s="10">
        <f>G32/F32</f>
        <v>0.70370370370370372</v>
      </c>
      <c r="J32" s="10">
        <f>H32/F32</f>
        <v>0.29629629629629628</v>
      </c>
      <c r="K32" s="11">
        <f t="shared" si="2"/>
        <v>1</v>
      </c>
    </row>
    <row r="33" spans="1:11" ht="14.5" thickBot="1" x14ac:dyDescent="0.45">
      <c r="B33" s="50" t="s">
        <v>50</v>
      </c>
      <c r="C33" s="26" t="s">
        <v>10</v>
      </c>
      <c r="D33" s="20">
        <v>5.1547608865896016E-2</v>
      </c>
      <c r="E33" s="22">
        <v>8.0971659919028341E-3</v>
      </c>
      <c r="F33" s="24">
        <v>2</v>
      </c>
      <c r="G33" s="24">
        <v>1</v>
      </c>
      <c r="H33" s="24">
        <v>1</v>
      </c>
      <c r="I33" s="13">
        <f>G33/F33</f>
        <v>0.5</v>
      </c>
      <c r="J33" s="13">
        <f>H33/F33</f>
        <v>0.5</v>
      </c>
      <c r="K33" s="14">
        <f t="shared" si="2"/>
        <v>1</v>
      </c>
    </row>
    <row r="34" spans="1:11" ht="14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4" x14ac:dyDescent="0.4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4" x14ac:dyDescent="0.4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" x14ac:dyDescent="0.4">
      <c r="B37" s="2"/>
      <c r="I37" s="2"/>
      <c r="J37" s="2"/>
      <c r="K37" s="2"/>
    </row>
    <row r="38" spans="1:11" ht="14" x14ac:dyDescent="0.4">
      <c r="B38" s="2"/>
      <c r="I38" s="2"/>
      <c r="J38" s="2"/>
      <c r="K38" s="2"/>
    </row>
    <row r="39" spans="1:11" ht="14" x14ac:dyDescent="0.4">
      <c r="B39" s="2"/>
      <c r="I39" s="2"/>
      <c r="J39" s="2"/>
      <c r="K39" s="2"/>
    </row>
    <row r="40" spans="1:11" ht="14" x14ac:dyDescent="0.4">
      <c r="B40" s="2"/>
      <c r="I40" s="2"/>
      <c r="J40" s="2"/>
      <c r="K40" s="2"/>
    </row>
    <row r="41" spans="1:11" ht="14" x14ac:dyDescent="0.4">
      <c r="B41" s="2"/>
      <c r="I41" s="2"/>
      <c r="J41" s="2"/>
      <c r="K41" s="2"/>
    </row>
    <row r="42" spans="1:11" ht="14" x14ac:dyDescent="0.4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" x14ac:dyDescent="0.4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4" x14ac:dyDescent="0.4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4" x14ac:dyDescent="0.4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4" x14ac:dyDescent="0.4"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mergeCells count="8">
    <mergeCell ref="C27:K27"/>
    <mergeCell ref="C4:K4"/>
    <mergeCell ref="C5:K5"/>
    <mergeCell ref="C14:K14"/>
    <mergeCell ref="C15:K15"/>
    <mergeCell ref="C26:K26"/>
    <mergeCell ref="C20:K20"/>
    <mergeCell ref="C21:K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C10"/>
  <sheetViews>
    <sheetView showGridLines="0" zoomScaleNormal="100" workbookViewId="0">
      <selection activeCell="C2" sqref="C2"/>
    </sheetView>
  </sheetViews>
  <sheetFormatPr defaultRowHeight="12.5" x14ac:dyDescent="0.25"/>
  <cols>
    <col min="1" max="1" width="1.08984375" customWidth="1"/>
    <col min="2" max="2" width="42.1796875" customWidth="1"/>
    <col min="3" max="3" width="55.6328125" customWidth="1"/>
  </cols>
  <sheetData>
    <row r="1" spans="2:3" ht="13" thickBot="1" x14ac:dyDescent="0.3"/>
    <row r="2" spans="2:3" ht="100" customHeight="1" thickBot="1" x14ac:dyDescent="0.3">
      <c r="B2" s="59" t="s">
        <v>11</v>
      </c>
      <c r="C2" s="58" t="s">
        <v>12</v>
      </c>
    </row>
    <row r="3" spans="2:3" ht="143" x14ac:dyDescent="0.25">
      <c r="B3" s="51" t="s">
        <v>13</v>
      </c>
      <c r="C3" s="55" t="s">
        <v>55</v>
      </c>
    </row>
    <row r="4" spans="2:3" ht="104" x14ac:dyDescent="0.25">
      <c r="B4" s="52" t="s">
        <v>14</v>
      </c>
      <c r="C4" s="56" t="s">
        <v>15</v>
      </c>
    </row>
    <row r="5" spans="2:3" ht="65" x14ac:dyDescent="0.25">
      <c r="B5" s="52" t="s">
        <v>16</v>
      </c>
      <c r="C5" s="56" t="s">
        <v>56</v>
      </c>
    </row>
    <row r="6" spans="2:3" ht="49" customHeight="1" x14ac:dyDescent="0.25">
      <c r="B6" s="52" t="s">
        <v>17</v>
      </c>
      <c r="C6" s="56" t="s">
        <v>51</v>
      </c>
    </row>
    <row r="7" spans="2:3" ht="65" x14ac:dyDescent="0.25">
      <c r="B7" s="52" t="s">
        <v>18</v>
      </c>
      <c r="C7" s="56" t="s">
        <v>52</v>
      </c>
    </row>
    <row r="8" spans="2:3" ht="74.5" customHeight="1" x14ac:dyDescent="0.25">
      <c r="B8" s="52" t="s">
        <v>19</v>
      </c>
      <c r="C8" s="56" t="s">
        <v>20</v>
      </c>
    </row>
    <row r="9" spans="2:3" ht="60.5" customHeight="1" x14ac:dyDescent="0.25">
      <c r="B9" s="53" t="s">
        <v>21</v>
      </c>
      <c r="C9" s="56" t="s">
        <v>53</v>
      </c>
    </row>
    <row r="10" spans="2:3" ht="65.5" thickBot="1" x14ac:dyDescent="0.3">
      <c r="B10" s="54" t="s">
        <v>22</v>
      </c>
      <c r="C10" s="57" t="s">
        <v>54</v>
      </c>
    </row>
  </sheetData>
  <pageMargins left="0.47" right="0.39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Retail </vt:lpstr>
      <vt:lpstr>Professional</vt:lpstr>
      <vt:lpstr>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Grygar Petr</dc:creator>
  <cp:lastModifiedBy>Murarik Igor</cp:lastModifiedBy>
  <cp:lastPrinted>2021-04-20T17:00:24Z</cp:lastPrinted>
  <dcterms:created xsi:type="dcterms:W3CDTF">2019-04-25T13:15:50Z</dcterms:created>
  <dcterms:modified xsi:type="dcterms:W3CDTF">2021-05-06T17:00:25Z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2021-05-06T17:00:25Z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d54c7440-ed25-4978-b2b3-4d9b850af3c9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