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EF196CB5-344C-4BD3-92A6-599AF01D78B4}" xr6:coauthVersionLast="47" xr6:coauthVersionMax="47" xr10:uidLastSave="{00000000-0000-0000-0000-000000000000}"/>
  <bookViews>
    <workbookView xWindow="-120" yWindow="-120" windowWidth="29040" windowHeight="15840" activeTab="1" xr2:uid="{00000000-000D-0000-FFFF-FFFF00000000}"/>
  </bookViews>
  <sheets>
    <sheet name="Definice_Legenda" sheetId="118" r:id="rId1"/>
    <sheet name="OBSAH" sheetId="60" r:id="rId2"/>
    <sheet name="PŘÍLOHA I" sheetId="7" r:id="rId3"/>
    <sheet name="EU OV1" sheetId="1" r:id="rId4"/>
    <sheet name="EU KM1" sheetId="2" r:id="rId5"/>
    <sheet name="EU INS1" sheetId="3" r:id="rId6"/>
    <sheet name="EU INS2" sheetId="5" r:id="rId7"/>
    <sheet name="EU OVC" sheetId="6" r:id="rId8"/>
    <sheet name="PŘÍLOHA III" sheetId="8" r:id="rId9"/>
    <sheet name="EU OVA" sheetId="9" r:id="rId10"/>
    <sheet name="EU OVB" sheetId="10" r:id="rId11"/>
    <sheet name="PŘÍLOHA V" sheetId="11" r:id="rId12"/>
    <sheet name="EU LI1 " sheetId="12" r:id="rId13"/>
    <sheet name="EU LI2" sheetId="13" r:id="rId14"/>
    <sheet name=" EU LI3" sheetId="14" r:id="rId15"/>
    <sheet name="EU LIA" sheetId="15" r:id="rId16"/>
    <sheet name="EU LIB" sheetId="17" r:id="rId17"/>
    <sheet name="EU PV1" sheetId="18" r:id="rId18"/>
    <sheet name="PŘÍLOHA VII" sheetId="19" r:id="rId19"/>
    <sheet name="EU CC1" sheetId="20" r:id="rId20"/>
    <sheet name="EU CC2 " sheetId="21" r:id="rId21"/>
    <sheet name="EU CCA  " sheetId="119" r:id="rId22"/>
    <sheet name="PŘÍLOHA IX" sheetId="23" r:id="rId23"/>
    <sheet name="EU CCyB1" sheetId="24" r:id="rId24"/>
    <sheet name="EU CCyB2" sheetId="25" r:id="rId25"/>
    <sheet name="PŘÍLOHA XI" sheetId="27" r:id="rId26"/>
    <sheet name="EU LR1 – LRSum" sheetId="28" r:id="rId27"/>
    <sheet name="EU LR2 – LRCom" sheetId="29" r:id="rId28"/>
    <sheet name="EU LR3 – LRSpl" sheetId="30" r:id="rId29"/>
    <sheet name="EU LRA" sheetId="31" r:id="rId30"/>
    <sheet name="PŘÍLOHA XIII" sheetId="33" r:id="rId31"/>
    <sheet name="EU LIQA" sheetId="34" r:id="rId32"/>
    <sheet name="EU LIQ1" sheetId="35" r:id="rId33"/>
    <sheet name="EU LIQB" sheetId="36" r:id="rId34"/>
    <sheet name="EU LIQ2" sheetId="37" r:id="rId35"/>
    <sheet name="PŘÍLOHA XV" sheetId="38" r:id="rId36"/>
    <sheet name="EU CRA" sheetId="39" r:id="rId37"/>
    <sheet name="EU CRB " sheetId="120" r:id="rId38"/>
    <sheet name="EU CR1" sheetId="41" r:id="rId39"/>
    <sheet name="EU CR1-A" sheetId="42" r:id="rId40"/>
    <sheet name="EU CR2" sheetId="43" r:id="rId41"/>
    <sheet name="EU CR2a" sheetId="44" r:id="rId42"/>
    <sheet name="EU CQ1" sheetId="45" r:id="rId43"/>
    <sheet name="EU CQ2" sheetId="46" r:id="rId44"/>
    <sheet name="EU CQ3" sheetId="47" r:id="rId45"/>
    <sheet name="EU CQ4" sheetId="48" r:id="rId46"/>
    <sheet name=" EU CQ5" sheetId="49" r:id="rId47"/>
    <sheet name="EU CQ6" sheetId="50" r:id="rId48"/>
    <sheet name="EU CQ7" sheetId="51" r:id="rId49"/>
    <sheet name="EU CQ8" sheetId="52" r:id="rId50"/>
    <sheet name="PŘÍLOHA XVII" sheetId="53" r:id="rId51"/>
    <sheet name="EU CRC " sheetId="121" r:id="rId52"/>
    <sheet name="EU CR3" sheetId="55" r:id="rId53"/>
    <sheet name="PŘÍLOHA XIX" sheetId="56" r:id="rId54"/>
    <sheet name="EU CRD" sheetId="57" r:id="rId55"/>
    <sheet name="EU CR4" sheetId="58" r:id="rId56"/>
    <sheet name="EU CR5" sheetId="59" r:id="rId57"/>
    <sheet name="PŘÍLOHA XXI" sheetId="77" r:id="rId58"/>
    <sheet name="EU CRE" sheetId="78" r:id="rId59"/>
    <sheet name="EU CR6" sheetId="79" r:id="rId60"/>
    <sheet name="EU CR6-A" sheetId="80" r:id="rId61"/>
    <sheet name="EU CR7" sheetId="81" r:id="rId62"/>
    <sheet name="EU CR7-A" sheetId="82" r:id="rId63"/>
    <sheet name="EU CR8" sheetId="83" r:id="rId64"/>
    <sheet name="EU CR9" sheetId="84" r:id="rId65"/>
    <sheet name="EU CR9.1" sheetId="85" r:id="rId66"/>
    <sheet name="PŘÍLOHA XXIII" sheetId="86" r:id="rId67"/>
    <sheet name="EU CR10 " sheetId="87" r:id="rId68"/>
    <sheet name="PŘÍLOHA XXV" sheetId="88" r:id="rId69"/>
    <sheet name="EU CCRA" sheetId="89" r:id="rId70"/>
    <sheet name="EU CCR1" sheetId="90" r:id="rId71"/>
    <sheet name="EU CCR2" sheetId="91" r:id="rId72"/>
    <sheet name="EU CCR3" sheetId="92" r:id="rId73"/>
    <sheet name="EU CCR4" sheetId="93" r:id="rId74"/>
    <sheet name="EU CCR5" sheetId="94" r:id="rId75"/>
    <sheet name="EU CCR6" sheetId="95" r:id="rId76"/>
    <sheet name="EU CCR7" sheetId="96" r:id="rId77"/>
    <sheet name="EU CCR8" sheetId="97" r:id="rId78"/>
    <sheet name="PŘÍLOHA XXVII" sheetId="98" r:id="rId79"/>
    <sheet name="EU SECA" sheetId="100" r:id="rId80"/>
    <sheet name="EU SEC1" sheetId="101" r:id="rId81"/>
    <sheet name="EU SEC2" sheetId="102" r:id="rId82"/>
    <sheet name="EU SEC3" sheetId="103" r:id="rId83"/>
    <sheet name="EU SEC4" sheetId="104" r:id="rId84"/>
    <sheet name="EU SEC5" sheetId="105" r:id="rId85"/>
    <sheet name="PŘÍLOHA XXIX" sheetId="106" r:id="rId86"/>
    <sheet name="EU MRA" sheetId="107" r:id="rId87"/>
    <sheet name="EU MR1" sheetId="108" r:id="rId88"/>
    <sheet name="EU MRB" sheetId="109" r:id="rId89"/>
    <sheet name="EU MR2-A" sheetId="110" r:id="rId90"/>
    <sheet name="EU MR2-B" sheetId="111" r:id="rId91"/>
    <sheet name="EU MR3" sheetId="112" r:id="rId92"/>
    <sheet name="EU MR4" sheetId="113" r:id="rId93"/>
    <sheet name="PŘÍLOHA XXXI" sheetId="62" r:id="rId94"/>
    <sheet name="EU ORA" sheetId="63" r:id="rId95"/>
    <sheet name="EU OR1" sheetId="64" r:id="rId96"/>
    <sheet name="PŘÍLOHA XXXIII" sheetId="65" r:id="rId97"/>
    <sheet name="EU REMA " sheetId="122" r:id="rId98"/>
    <sheet name="EU REM1" sheetId="67" r:id="rId99"/>
    <sheet name="EU REM2" sheetId="68" r:id="rId100"/>
    <sheet name="EU REM3" sheetId="69" r:id="rId101"/>
    <sheet name="EU REM4" sheetId="70" r:id="rId102"/>
    <sheet name="EU REM5" sheetId="71" r:id="rId103"/>
    <sheet name="PŘÍLOHA XXXV" sheetId="72" r:id="rId104"/>
    <sheet name="EU AE1" sheetId="73" r:id="rId105"/>
    <sheet name="EU AE2" sheetId="74" r:id="rId106"/>
    <sheet name=" EU AE3" sheetId="75" r:id="rId107"/>
    <sheet name="EU AE4" sheetId="76" r:id="rId108"/>
    <sheet name="EBA_GL_2018_01" sheetId="117" r:id="rId109"/>
    <sheet name="IFRS9 (468)" sheetId="116" r:id="rId110"/>
  </sheets>
  <externalReferences>
    <externalReference r:id="rId111"/>
  </externalReferences>
  <definedNames>
    <definedName name="_xlnm._FilterDatabase" localSheetId="1" hidden="1">OBSAH!$B$6:$P$116</definedName>
    <definedName name="_ftn1" localSheetId="87">'EU MR1'!$G$13</definedName>
    <definedName name="_ftnref1" localSheetId="87">'EU MR1'!$G$10</definedName>
    <definedName name="_Toc483499698" localSheetId="12">'EU LI1 '!$C$3</definedName>
    <definedName name="_Toc483499734" localSheetId="91">'EU MR3'!#REF!</definedName>
    <definedName name="_Toc483499735" localSheetId="92">'EU MR4'!#REF!</definedName>
    <definedName name="_Toc510626265" localSheetId="108">EBA_GL_2018_01!#REF!</definedName>
    <definedName name="_Toc510626265" localSheetId="2">'PŘÍLOHA I'!#REF!</definedName>
    <definedName name="_Toc510626265" localSheetId="8">'PŘÍLOHA III'!#REF!</definedName>
    <definedName name="_Toc510626265" localSheetId="22">'PŘÍLOHA IX'!#REF!</definedName>
    <definedName name="_Toc510626265" localSheetId="11">'PŘÍLOHA V'!#REF!</definedName>
    <definedName name="_Toc510626265" localSheetId="18">'PŘÍLOHA VII'!#REF!</definedName>
    <definedName name="_Toc510626265" localSheetId="25">'PŘÍLOHA XI'!#REF!</definedName>
    <definedName name="_Toc510626265" localSheetId="30">'PŘÍLOHA XIII'!#REF!</definedName>
    <definedName name="_Toc510626265" localSheetId="53">'PŘÍLOHA XIX'!#REF!</definedName>
    <definedName name="_Toc510626265" localSheetId="35">'PŘÍLOHA XV'!#REF!</definedName>
    <definedName name="_Toc510626265" localSheetId="50">'PŘÍLOHA XVII'!#REF!</definedName>
    <definedName name="_Toc510626265" localSheetId="57">'PŘÍLOHA XXI'!#REF!</definedName>
    <definedName name="_Toc510626265" localSheetId="66">'PŘÍLOHA XXIII'!#REF!</definedName>
    <definedName name="_Toc510626265" localSheetId="85">'PŘÍLOHA XXIX'!#REF!</definedName>
    <definedName name="_Toc510626265" localSheetId="68">'PŘÍLOHA XXV'!#REF!</definedName>
    <definedName name="_Toc510626265" localSheetId="78">'PŘÍLOHA XXVII'!#REF!</definedName>
    <definedName name="_Toc510626265" localSheetId="93">'PŘÍLOHA XXXI'!#REF!</definedName>
    <definedName name="_Toc510626265" localSheetId="96">'PŘÍLOHA XXXIII'!#REF!</definedName>
    <definedName name="_Toc510626265" localSheetId="103">'PŘÍLOHA XXXV'!#REF!</definedName>
    <definedName name="_Toc510626266" localSheetId="108">EBA_GL_2018_01!#REF!</definedName>
    <definedName name="_Toc510626266" localSheetId="2">'PŘÍLOHA I'!#REF!</definedName>
    <definedName name="_Toc510626266" localSheetId="8">'PŘÍLOHA III'!#REF!</definedName>
    <definedName name="_Toc510626266" localSheetId="22">'PŘÍLOHA IX'!#REF!</definedName>
    <definedName name="_Toc510626266" localSheetId="11">'PŘÍLOHA V'!#REF!</definedName>
    <definedName name="_Toc510626266" localSheetId="18">'PŘÍLOHA VII'!#REF!</definedName>
    <definedName name="_Toc510626266" localSheetId="25">'PŘÍLOHA XI'!#REF!</definedName>
    <definedName name="_Toc510626266" localSheetId="30">'PŘÍLOHA XIII'!#REF!</definedName>
    <definedName name="_Toc510626266" localSheetId="53">'PŘÍLOHA XIX'!#REF!</definedName>
    <definedName name="_Toc510626266" localSheetId="35">'PŘÍLOHA XV'!#REF!</definedName>
    <definedName name="_Toc510626266" localSheetId="50">'PŘÍLOHA XVII'!#REF!</definedName>
    <definedName name="_Toc510626266" localSheetId="57">'PŘÍLOHA XXI'!#REF!</definedName>
    <definedName name="_Toc510626266" localSheetId="66">'PŘÍLOHA XXIII'!#REF!</definedName>
    <definedName name="_Toc510626266" localSheetId="85">'PŘÍLOHA XXIX'!#REF!</definedName>
    <definedName name="_Toc510626266" localSheetId="68">'PŘÍLOHA XXV'!#REF!</definedName>
    <definedName name="_Toc510626266" localSheetId="78">'PŘÍLOHA XXVII'!#REF!</definedName>
    <definedName name="_Toc510626266" localSheetId="93">'PŘÍLOHA XXXI'!#REF!</definedName>
    <definedName name="_Toc510626266" localSheetId="96">'PŘÍLOHA XXXIII'!#REF!</definedName>
    <definedName name="_Toc510626266" localSheetId="103">'PŘÍLOHA XXXV'!#REF!</definedName>
    <definedName name="_Toc510626267" localSheetId="108">EBA_GL_2018_01!#REF!</definedName>
    <definedName name="_Toc510626267" localSheetId="2">'PŘÍLOHA I'!#REF!</definedName>
    <definedName name="_Toc510626267" localSheetId="8">'PŘÍLOHA III'!#REF!</definedName>
    <definedName name="_Toc510626267" localSheetId="22">'PŘÍLOHA IX'!#REF!</definedName>
    <definedName name="_Toc510626267" localSheetId="11">'PŘÍLOHA V'!#REF!</definedName>
    <definedName name="_Toc510626267" localSheetId="18">'PŘÍLOHA VII'!#REF!</definedName>
    <definedName name="_Toc510626267" localSheetId="25">'PŘÍLOHA XI'!#REF!</definedName>
    <definedName name="_Toc510626267" localSheetId="30">'PŘÍLOHA XIII'!#REF!</definedName>
    <definedName name="_Toc510626267" localSheetId="53">'PŘÍLOHA XIX'!#REF!</definedName>
    <definedName name="_Toc510626267" localSheetId="35">'PŘÍLOHA XV'!#REF!</definedName>
    <definedName name="_Toc510626267" localSheetId="50">'PŘÍLOHA XVII'!#REF!</definedName>
    <definedName name="_Toc510626267" localSheetId="57">'PŘÍLOHA XXI'!#REF!</definedName>
    <definedName name="_Toc510626267" localSheetId="66">'PŘÍLOHA XXIII'!#REF!</definedName>
    <definedName name="_Toc510626267" localSheetId="85">'PŘÍLOHA XXIX'!#REF!</definedName>
    <definedName name="_Toc510626267" localSheetId="68">'PŘÍLOHA XXV'!#REF!</definedName>
    <definedName name="_Toc510626267" localSheetId="78">'PŘÍLOHA XXVII'!#REF!</definedName>
    <definedName name="_Toc510626267" localSheetId="93">'PŘÍLOHA XXXI'!#REF!</definedName>
    <definedName name="_Toc510626267" localSheetId="96">'PŘÍLOHA XXXIII'!#REF!</definedName>
    <definedName name="_Toc510626267" localSheetId="103">'PŘÍLOHA XXXV'!#REF!</definedName>
    <definedName name="_Toc510626268" localSheetId="108">EBA_GL_2018_01!#REF!</definedName>
    <definedName name="_Toc510626268" localSheetId="2">'PŘÍLOHA I'!#REF!</definedName>
    <definedName name="_Toc510626268" localSheetId="8">'PŘÍLOHA III'!#REF!</definedName>
    <definedName name="_Toc510626268" localSheetId="22">'PŘÍLOHA IX'!#REF!</definedName>
    <definedName name="_Toc510626268" localSheetId="11">'PŘÍLOHA V'!#REF!</definedName>
    <definedName name="_Toc510626268" localSheetId="18">'PŘÍLOHA VII'!#REF!</definedName>
    <definedName name="_Toc510626268" localSheetId="25">'PŘÍLOHA XI'!#REF!</definedName>
    <definedName name="_Toc510626268" localSheetId="30">'PŘÍLOHA XIII'!#REF!</definedName>
    <definedName name="_Toc510626268" localSheetId="53">'PŘÍLOHA XIX'!#REF!</definedName>
    <definedName name="_Toc510626268" localSheetId="35">'PŘÍLOHA XV'!#REF!</definedName>
    <definedName name="_Toc510626268" localSheetId="50">'PŘÍLOHA XVII'!#REF!</definedName>
    <definedName name="_Toc510626268" localSheetId="57">'PŘÍLOHA XXI'!#REF!</definedName>
    <definedName name="_Toc510626268" localSheetId="66">'PŘÍLOHA XXIII'!#REF!</definedName>
    <definedName name="_Toc510626268" localSheetId="85">'PŘÍLOHA XXIX'!#REF!</definedName>
    <definedName name="_Toc510626268" localSheetId="68">'PŘÍLOHA XXV'!#REF!</definedName>
    <definedName name="_Toc510626268" localSheetId="78">'PŘÍLOHA XXVII'!#REF!</definedName>
    <definedName name="_Toc510626268" localSheetId="93">'PŘÍLOHA XXXI'!#REF!</definedName>
    <definedName name="_Toc510626268" localSheetId="96">'PŘÍLOHA XXXIII'!#REF!</definedName>
    <definedName name="_Toc510626268" localSheetId="103">'PŘÍLOHA XXXV'!#REF!</definedName>
    <definedName name="_Toc510626269" localSheetId="108">EBA_GL_2018_01!#REF!</definedName>
    <definedName name="_Toc510626269" localSheetId="2">'PŘÍLOHA I'!#REF!</definedName>
    <definedName name="_Toc510626269" localSheetId="8">'PŘÍLOHA III'!#REF!</definedName>
    <definedName name="_Toc510626269" localSheetId="22">'PŘÍLOHA IX'!#REF!</definedName>
    <definedName name="_Toc510626269" localSheetId="11">'PŘÍLOHA V'!#REF!</definedName>
    <definedName name="_Toc510626269" localSheetId="18">'PŘÍLOHA VII'!#REF!</definedName>
    <definedName name="_Toc510626269" localSheetId="25">'PŘÍLOHA XI'!#REF!</definedName>
    <definedName name="_Toc510626269" localSheetId="30">'PŘÍLOHA XIII'!#REF!</definedName>
    <definedName name="_Toc510626269" localSheetId="53">'PŘÍLOHA XIX'!#REF!</definedName>
    <definedName name="_Toc510626269" localSheetId="35">'PŘÍLOHA XV'!#REF!</definedName>
    <definedName name="_Toc510626269" localSheetId="50">'PŘÍLOHA XVII'!#REF!</definedName>
    <definedName name="_Toc510626269" localSheetId="57">'PŘÍLOHA XXI'!#REF!</definedName>
    <definedName name="_Toc510626269" localSheetId="66">'PŘÍLOHA XXIII'!#REF!</definedName>
    <definedName name="_Toc510626269" localSheetId="85">'PŘÍLOHA XXIX'!#REF!</definedName>
    <definedName name="_Toc510626269" localSheetId="68">'PŘÍLOHA XXV'!#REF!</definedName>
    <definedName name="_Toc510626269" localSheetId="78">'PŘÍLOHA XXVII'!#REF!</definedName>
    <definedName name="_Toc510626269" localSheetId="93">'PŘÍLOHA XXXI'!#REF!</definedName>
    <definedName name="_Toc510626269" localSheetId="96">'PŘÍLOHA XXXIII'!#REF!</definedName>
    <definedName name="_Toc510626269" localSheetId="103">'PŘÍLOHA XXXV'!#REF!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19">'EU CC1'!$7:$7</definedName>
    <definedName name="_xlnm.Print_Area" localSheetId="52">'EU CR3'!$B$1:$K$21</definedName>
    <definedName name="_xlnm.Print_Area" localSheetId="60">'EU CR6-A'!$A$2:$J$24</definedName>
    <definedName name="_xlnm.Print_Area" localSheetId="61">'EU CR7'!$B$2:$H$27</definedName>
    <definedName name="_xlnm.Print_Area" localSheetId="64">'EU CR9'!$B$4:$J$51</definedName>
    <definedName name="_xlnm.Print_Area" localSheetId="65">'EU CR9.1'!$B$2:$I$30</definedName>
    <definedName name="_xlnm.Print_Area" localSheetId="29">'EU LRA'!$B$2:$D$9</definedName>
    <definedName name="_xlnm.Print_Area" localSheetId="19">'EU CC1'!$B$7:$E$127</definedName>
    <definedName name="_xlnm.Print_Area" localSheetId="12">'EU LI1 '!$B$3:$J$31</definedName>
    <definedName name="_xlnm.Print_Area" localSheetId="26">'EU LR1 – LRSum'!$B$2:$D$21</definedName>
    <definedName name="_xlnm.Print_Area" localSheetId="27">'EU LR2 – LRCom'!$B$2:$E$72</definedName>
    <definedName name="_xlnm.Print_Area" localSheetId="28">'EU LR3 – LRSpl'!$B$2:$D$17</definedName>
    <definedName name="_xlnm.Print_Area" localSheetId="84">'EU SEC5'!$A$1:$E$19</definedName>
    <definedName name="_xlnm.Print_Area" localSheetId="1">OBSAH!$B$1:$P$128</definedName>
  </definedNames>
  <calcPr calcId="191029" iterate="1" iterateCount="5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0" i="69" l="1"/>
  <c r="D10" i="71"/>
  <c r="L12" i="71"/>
  <c r="L11" i="71"/>
  <c r="L10" i="71"/>
  <c r="L9" i="71"/>
  <c r="L8" i="71"/>
  <c r="L7" i="71"/>
  <c r="I30" i="69"/>
  <c r="E30" i="69"/>
  <c r="D30" i="69"/>
  <c r="E15" i="69"/>
  <c r="E12" i="69"/>
  <c r="G27" i="67"/>
  <c r="K10" i="71"/>
  <c r="J10" i="71"/>
  <c r="I10" i="71"/>
  <c r="H10" i="71"/>
  <c r="G10" i="71"/>
  <c r="F10" i="71"/>
  <c r="E10" i="71"/>
  <c r="C10" i="71"/>
  <c r="E29" i="69"/>
  <c r="E28" i="69"/>
  <c r="E27" i="69"/>
  <c r="E26" i="69"/>
  <c r="E25" i="69"/>
  <c r="E24" i="69"/>
  <c r="E23" i="69"/>
  <c r="E22" i="69"/>
  <c r="E21" i="69"/>
  <c r="E20" i="69"/>
  <c r="E19" i="69"/>
  <c r="E18" i="69"/>
  <c r="E17" i="69"/>
  <c r="E16" i="69"/>
  <c r="E14" i="69"/>
  <c r="E13" i="69"/>
  <c r="I27" i="67"/>
  <c r="H27" i="67"/>
  <c r="D67" i="29" l="1"/>
  <c r="D69" i="29"/>
  <c r="D71" i="29"/>
  <c r="D70" i="29"/>
  <c r="D72" i="29"/>
</calcChain>
</file>

<file path=xl/sharedStrings.xml><?xml version="1.0" encoding="utf-8"?>
<sst xmlns="http://schemas.openxmlformats.org/spreadsheetml/2006/main" count="5051" uniqueCount="2289">
  <si>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</si>
  <si>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</si>
  <si>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</si>
  <si>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</si>
  <si>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</si>
  <si>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</si>
  <si>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</si>
  <si>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</si>
  <si>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</si>
  <si>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</si>
  <si>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</si>
  <si>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</si>
  <si>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</si>
  <si>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</si>
  <si>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</si>
  <si>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</si>
  <si>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</si>
  <si>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</si>
  <si>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</si>
  <si>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</si>
  <si>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</si>
  <si>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</si>
  <si>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</si>
  <si>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</si>
  <si>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</si>
  <si>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</si>
  <si>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</si>
  <si>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</si>
  <si>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</si>
  <si>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</si>
  <si>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</si>
  <si>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</si>
  <si>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</si>
  <si>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</si>
  <si>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</si>
  <si>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</si>
  <si>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</si>
  <si>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</si>
  <si>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</si>
  <si>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</si>
  <si>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</si>
  <si>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</si>
  <si>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</si>
  <si>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</si>
  <si>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</si>
  <si>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</si>
  <si>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</si>
  <si>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</si>
  <si>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</si>
  <si>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</si>
  <si>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</si>
  <si>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</si>
  <si>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</si>
  <si>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</si>
  <si>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r>
      <rPr>
        <b/>
        <sz val="11"/>
        <color rgb="FF000000"/>
        <rFont val="Calibri"/>
        <family val="2"/>
        <scheme val="minor"/>
      </rPr>
      <t>Kapitálové poměry (vyjádřeno jako procentní podíl objemu rizikově vážené expozice)</t>
    </r>
  </si>
  <si>
    <r>
      <rPr>
        <sz val="11"/>
        <color theme="1"/>
        <rFont val="Calibri"/>
        <family val="2"/>
        <scheme val="minor"/>
      </rPr>
      <t>Poměr kmenového kapitálu tier 1 (%)</t>
    </r>
  </si>
  <si>
    <t>Poměr kapitálu tier 1 (%)</t>
  </si>
  <si>
    <t>Celkový kapitálový poměr (%)</t>
  </si>
  <si>
    <t>Dodatečné kapitálové požadavky k řešení rizik jiných než je riziko nadměrné páky (vyjádřeno jako procentní podíl objemu rizikově vážené expozice)</t>
  </si>
  <si>
    <t>EU 7a</t>
  </si>
  <si>
    <r>
      <rPr>
        <sz val="11"/>
        <color theme="1"/>
        <rFont val="Calibri"/>
        <family val="2"/>
        <scheme val="minor"/>
      </rPr>
      <t>Dodatečné kapitálové požadavky k řešení rizik jiných než je riziko nadměrné páky (%)</t>
    </r>
    <r>
      <rPr>
        <sz val="11"/>
        <color rgb="FF000000"/>
        <rFont val="Calibri"/>
        <family val="2"/>
        <scheme val="minor"/>
      </rPr>
      <t xml:space="preserve"> </t>
    </r>
  </si>
  <si>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</si>
  <si>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</si>
  <si>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</si>
  <si>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</si>
  <si>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</si>
  <si>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</si>
  <si>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</si>
  <si>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</si>
  <si>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</si>
  <si>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</si>
  <si>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</si>
  <si>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</si>
  <si>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</si>
  <si>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</si>
  <si>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</si>
  <si>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</si>
  <si>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</si>
  <si>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</si>
  <si>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</si>
  <si>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</si>
  <si>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</si>
  <si>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</si>
  <si>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r>
      <rPr>
        <b/>
        <sz val="11"/>
        <color theme="1"/>
        <rFont val="Calibri"/>
        <family val="2"/>
        <scheme val="minor"/>
      </rPr>
      <t>Dodatečné kapitálové požadavky k řešení rizika nadměrné páky (vyjádřeno jako procentní podíl celkové míry expozic)</t>
    </r>
  </si>
  <si>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</si>
  <si>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</si>
  <si>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</si>
  <si>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</si>
  <si>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</si>
  <si>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</si>
  <si>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</si>
  <si>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</si>
  <si>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</si>
  <si>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</si>
  <si>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Ukazatel krytí likvidity</t>
  </si>
  <si>
    <t>Vysoce kvalitní likvidní aktiva celkem (vážená hodnota – průměr)</t>
  </si>
  <si>
    <t>EU 16a</t>
  </si>
  <si>
    <t xml:space="preserve">Odtok peněžních prostředků – celková vážená hodnota </t>
  </si>
  <si>
    <t>EU 16b</t>
  </si>
  <si>
    <t xml:space="preserve">Přítok peněžních prostředků – celková vážená hodnota </t>
  </si>
  <si>
    <t>Čistý odtok peněžních prostředků celkem (upravená hodnota)</t>
  </si>
  <si>
    <t>Ukazatel krytí likvidity (%)</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</si>
  <si>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</si>
  <si>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</si>
  <si>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</si>
  <si>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</si>
  <si>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</si>
  <si>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</si>
  <si>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</si>
  <si>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</si>
  <si>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</si>
  <si>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</si>
  <si>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</si>
  <si>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</si>
  <si>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</si>
  <si>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</si>
  <si>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</si>
  <si>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Čl. 438 písm. c) CRR</t>
  </si>
  <si>
    <t>(b)</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</si>
  <si>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</si>
  <si>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</si>
  <si>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</si>
  <si>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</si>
  <si>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</si>
  <si>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</si>
  <si>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</si>
  <si>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</si>
  <si>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</si>
  <si>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</si>
  <si>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</si>
  <si>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</si>
  <si>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</si>
  <si>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</si>
  <si>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</si>
  <si>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</si>
  <si>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</si>
  <si>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</si>
  <si>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</si>
  <si>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</si>
  <si>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</si>
  <si>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</si>
  <si>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</si>
  <si>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</si>
  <si>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</si>
  <si>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</si>
  <si>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</si>
  <si>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</si>
  <si>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</si>
  <si>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</si>
  <si>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</si>
  <si>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</si>
  <si>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</si>
  <si>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</si>
  <si>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</si>
  <si>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</si>
  <si>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</si>
  <si>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</si>
  <si>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</si>
  <si>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</si>
  <si>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</si>
  <si>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</si>
  <si>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</si>
  <si>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</si>
  <si>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</si>
  <si>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</si>
  <si>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</si>
  <si>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</si>
  <si>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</si>
  <si>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</si>
  <si>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</si>
  <si>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</si>
  <si>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</si>
  <si>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</si>
  <si>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</si>
  <si>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</si>
  <si>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</si>
  <si>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</si>
  <si>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</si>
  <si>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</si>
  <si>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</si>
  <si>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</si>
  <si>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</si>
  <si>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</si>
  <si>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</si>
  <si>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</si>
  <si>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</si>
  <si>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</si>
  <si>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</si>
  <si>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</si>
  <si>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</si>
  <si>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</si>
  <si>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</si>
  <si>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</si>
  <si>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</si>
  <si>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</si>
  <si>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</si>
  <si>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</si>
  <si>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</si>
  <si>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</si>
  <si>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</si>
  <si>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</si>
  <si>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</si>
  <si>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</si>
  <si>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</si>
  <si>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</si>
  <si>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</si>
  <si>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</si>
  <si>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</si>
  <si>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</si>
  <si>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</si>
  <si>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</si>
  <si>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</si>
  <si>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</si>
  <si>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</si>
  <si>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</si>
  <si>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</si>
  <si>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</si>
  <si>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</si>
  <si>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</si>
  <si>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</si>
  <si>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</si>
  <si>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</si>
  <si>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</si>
  <si>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</si>
  <si>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</si>
  <si>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</si>
  <si>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</si>
  <si>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</si>
  <si>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</si>
  <si>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</si>
  <si>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</si>
  <si>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</si>
  <si>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</si>
  <si>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</si>
  <si>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</si>
  <si>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</si>
  <si>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</si>
  <si>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</si>
  <si>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</si>
  <si>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</si>
  <si>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</si>
  <si>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</si>
  <si>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</si>
  <si>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</si>
  <si>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</si>
  <si>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</si>
  <si>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</si>
  <si>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</si>
  <si>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</si>
  <si>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</si>
  <si>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</si>
  <si>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</si>
  <si>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</si>
  <si>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</si>
  <si>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</si>
  <si>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</si>
  <si>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</si>
  <si>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</si>
  <si>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r>
      <rPr>
        <b/>
        <sz val="11"/>
        <color theme="1"/>
        <rFont val="Calibri"/>
        <family val="2"/>
        <scheme val="minor"/>
      </rPr>
      <t>Zdroj podle referenčních čísel/písmen v rozvaze na základě regulatorní konsolidace</t>
    </r>
    <r>
      <rPr>
        <sz val="11"/>
        <color rgb="FF000000"/>
        <rFont val="Calibri"/>
        <family val="2"/>
        <scheme val="minor"/>
      </rPr>
      <t> </t>
    </r>
  </si>
  <si>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</si>
  <si>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</si>
  <si>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</si>
  <si>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</si>
  <si>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</si>
  <si>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</si>
  <si>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</si>
  <si>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</si>
  <si>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</si>
  <si>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</si>
  <si>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</si>
  <si>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</si>
  <si>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</si>
  <si>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</si>
  <si>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</si>
  <si>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</si>
  <si>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</si>
  <si>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</si>
  <si>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</si>
  <si>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</si>
  <si>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</si>
  <si>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</si>
  <si>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</si>
  <si>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</si>
  <si>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</si>
  <si>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</si>
  <si>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</si>
  <si>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</si>
  <si>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</si>
  <si>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</si>
  <si>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</si>
  <si>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</si>
  <si>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</si>
  <si>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</si>
  <si>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</si>
  <si>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</si>
  <si>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</si>
  <si>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</si>
  <si>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</si>
  <si>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</si>
  <si>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</si>
  <si>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</si>
  <si>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</si>
  <si>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</si>
  <si>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</si>
  <si>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</si>
  <si>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</si>
  <si>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</si>
  <si>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</si>
  <si>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</si>
  <si>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</si>
  <si>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</si>
  <si>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</si>
  <si>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</si>
  <si>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</si>
  <si>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</si>
  <si>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</si>
  <si>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</si>
  <si>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</si>
  <si>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</si>
  <si>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</si>
  <si>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</si>
  <si>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</si>
  <si>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</si>
  <si>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</si>
  <si>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</si>
  <si>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</si>
  <si>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</si>
  <si>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</si>
  <si>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</si>
  <si>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</si>
  <si>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</si>
  <si>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</si>
  <si>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</si>
  <si>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</si>
  <si>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</si>
  <si>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</si>
  <si>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</si>
  <si>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</si>
  <si>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</si>
  <si>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</si>
  <si>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</si>
  <si>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</si>
  <si>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</si>
  <si>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</si>
  <si>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</si>
  <si>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</si>
  <si>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</si>
  <si>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r>
      <rPr>
        <sz val="9"/>
        <color theme="1"/>
        <rFont val="Calibri"/>
        <family val="2"/>
        <scheme val="minor"/>
      </rPr>
      <t>EU-56a</t>
    </r>
    <r>
      <rPr>
        <sz val="8"/>
        <color rgb="FF000000"/>
        <rFont val="Calibri"/>
        <family val="2"/>
        <scheme val="minor"/>
      </rPr>
      <t> </t>
    </r>
  </si>
  <si>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</si>
  <si>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</si>
  <si>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</si>
  <si>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</si>
  <si>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</si>
  <si>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</si>
  <si>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</si>
  <si>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</si>
  <si>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</si>
  <si>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</si>
  <si>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</si>
  <si>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</si>
  <si>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</si>
  <si>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</si>
  <si>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</si>
  <si>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</si>
  <si>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</si>
  <si>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</si>
  <si>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</si>
  <si>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</si>
  <si>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</si>
  <si>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</si>
  <si>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</si>
  <si>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</si>
  <si>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</si>
  <si>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</si>
  <si>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</si>
  <si>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</si>
  <si>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</si>
  <si>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</si>
  <si>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</si>
  <si>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</si>
  <si>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</si>
  <si>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</si>
  <si>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</si>
  <si>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</si>
  <si>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</si>
  <si>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</si>
  <si>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Rozvaha dle zveřejněné účetní závěrky</t>
  </si>
  <si>
    <t>Podle regulatorní konsolidace</t>
  </si>
  <si>
    <t>Odkaz</t>
  </si>
  <si>
    <t>Ke konci období</t>
  </si>
  <si>
    <r>
      <rPr>
        <b/>
        <sz val="11"/>
        <color rgb="FF000000"/>
        <rFont val="Calibri"/>
        <family val="2"/>
        <scheme val="minor"/>
      </rPr>
      <t>Aktiva</t>
    </r>
    <r>
      <rPr>
        <sz val="11"/>
        <color rgb="FF000000"/>
        <rFont val="Calibri"/>
        <family val="2"/>
        <scheme val="minor"/>
      </rPr>
      <t xml:space="preserve"> </t>
    </r>
    <r>
      <rPr>
        <i/>
        <sz val="11"/>
        <color rgb="FF000000"/>
        <rFont val="Calibri"/>
        <family val="2"/>
        <scheme val="minor"/>
      </rPr>
      <t>– Rozdělení podle kategorií aktiv v rozvaze ve zveřejněné účetní závěrce</t>
    </r>
  </si>
  <si>
    <r>
      <rPr>
        <b/>
        <sz val="11"/>
        <color rgb="FF000000"/>
        <rFont val="Calibri"/>
        <family val="2"/>
        <scheme val="minor"/>
      </rPr>
      <t>Závazky</t>
    </r>
    <r>
      <rPr>
        <sz val="11"/>
        <color rgb="FF000000"/>
        <rFont val="Calibri"/>
        <family val="2"/>
        <scheme val="minor"/>
      </rPr>
      <t xml:space="preserve"> </t>
    </r>
    <r>
      <rPr>
        <i/>
        <sz val="11"/>
        <color rgb="FF000000"/>
        <rFont val="Calibri"/>
        <family val="2"/>
        <scheme val="minor"/>
      </rPr>
      <t>– Rozdělení podle kategorií závazků v rozvaze ve zveřejněné účetní závěrce</t>
    </r>
  </si>
  <si>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</si>
  <si>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</si>
  <si>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</si>
  <si>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</si>
  <si>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</si>
  <si>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</si>
  <si>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</si>
  <si>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</si>
  <si>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</si>
  <si>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</si>
  <si>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</si>
  <si>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</si>
  <si>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</si>
  <si>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</si>
  <si>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</si>
  <si>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</si>
  <si>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</si>
  <si>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</si>
  <si>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</si>
  <si>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</si>
  <si>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</si>
  <si>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</si>
  <si>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</si>
  <si>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</si>
  <si>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</si>
  <si>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</si>
  <si>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</si>
  <si>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</si>
  <si>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</si>
  <si>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</si>
  <si>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</si>
  <si>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</si>
  <si>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</si>
  <si>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</si>
  <si>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</si>
  <si>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</si>
  <si>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</si>
  <si>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</si>
  <si>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</si>
  <si>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</si>
  <si>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</si>
  <si>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</si>
  <si>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</si>
  <si>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</si>
  <si>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</si>
  <si>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</si>
  <si>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</si>
  <si>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</si>
  <si>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</si>
  <si>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</si>
  <si>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</si>
  <si>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</si>
  <si>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</si>
  <si>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</si>
  <si>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</si>
  <si>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</si>
  <si>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</si>
  <si>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</si>
  <si>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</si>
  <si>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</si>
  <si>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</si>
  <si>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</si>
  <si>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</si>
  <si>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</si>
  <si>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</si>
  <si>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</si>
  <si>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</si>
  <si>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</si>
  <si>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</si>
  <si>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</si>
  <si>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</si>
  <si>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</si>
  <si>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</si>
  <si>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</si>
  <si>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</si>
  <si>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</si>
  <si>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</si>
  <si>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</si>
  <si>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</si>
  <si>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</si>
  <si>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</si>
  <si>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</si>
  <si>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</si>
  <si>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</si>
  <si>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</si>
  <si>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</si>
  <si>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</si>
  <si>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</si>
  <si>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</si>
  <si>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</si>
  <si>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</si>
  <si>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</si>
  <si>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r>
      <rPr>
        <sz val="11"/>
        <color theme="1"/>
        <rFont val="Calibri"/>
        <family val="2"/>
        <scheme val="minor"/>
      </rPr>
      <t>(Úprava o dočasné vynětí expozic vůči centrálním bankám (je-li to relevantní))</t>
    </r>
  </si>
  <si>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</si>
  <si>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</si>
  <si>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</si>
  <si>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r>
      <rPr>
        <sz val="11"/>
        <color rgb="FF000000"/>
        <rFont val="Calibri"/>
        <family val="2"/>
        <scheme val="minor"/>
      </rPr>
      <t>Úprava o derivátové finanční nástroje</t>
    </r>
  </si>
  <si>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</si>
  <si>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</si>
  <si>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</si>
  <si>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</si>
  <si>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</si>
  <si>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</si>
  <si>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</si>
  <si>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</si>
  <si>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r>
      <rPr>
        <b/>
        <sz val="11"/>
        <color theme="1"/>
        <rFont val="Calibri"/>
        <family val="2"/>
        <scheme val="minor"/>
      </rPr>
      <t>Celková míra expozic</t>
    </r>
  </si>
  <si>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</si>
  <si>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</si>
  <si>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</si>
  <si>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</si>
  <si>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</si>
  <si>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</si>
  <si>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</si>
  <si>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</si>
  <si>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</si>
  <si>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</si>
  <si>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</si>
  <si>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</si>
  <si>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</si>
  <si>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</si>
  <si>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</si>
  <si>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</si>
  <si>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</si>
  <si>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</si>
  <si>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r>
      <rPr>
        <sz val="11"/>
        <color theme="1"/>
        <rFont val="Calibri"/>
        <family val="2"/>
        <scheme val="minor"/>
      </rPr>
      <t>(Vyňaté obchodní expozice vůči ústřední protistraně na účet klienta) (zjednodušený standardizovaný přístup)</t>
    </r>
  </si>
  <si>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</si>
  <si>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</si>
  <si>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</si>
  <si>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</si>
  <si>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</si>
  <si>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</si>
  <si>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</si>
  <si>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</si>
  <si>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</si>
  <si>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</si>
  <si>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</si>
  <si>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</si>
  <si>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</si>
  <si>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</si>
  <si>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</si>
  <si>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</si>
  <si>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</si>
  <si>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</si>
  <si>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r>
      <rPr>
        <sz val="11"/>
        <color theme="1"/>
        <rFont val="Calibri"/>
        <family val="2"/>
        <scheme val="minor"/>
      </rPr>
      <t>(Obecná rezerva odečtená při výpočtu kapitálu tier 1 a specifická rezerva spojená s podrozvahovými expozicemi)</t>
    </r>
  </si>
  <si>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</si>
  <si>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</si>
  <si>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</si>
  <si>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</si>
  <si>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</si>
  <si>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</si>
  <si>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</si>
  <si>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</si>
  <si>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</si>
  <si>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</si>
  <si>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</si>
  <si>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r>
      <rPr>
        <sz val="11"/>
        <color theme="1"/>
        <rFont val="Calibri"/>
        <family val="2"/>
        <scheme val="minor"/>
      </rPr>
      <t>(Vyloučené expozice vyplývající z postoupení podpůrných úvěrů neveřejnými rozvojovými bankami (nebo útvary))</t>
    </r>
  </si>
  <si>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</si>
  <si>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</si>
  <si>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</si>
  <si>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</si>
  <si>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</si>
  <si>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</si>
  <si>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</si>
  <si>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</si>
  <si>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</si>
  <si>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</si>
  <si>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</si>
  <si>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</si>
  <si>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</si>
  <si>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r>
      <rPr>
        <sz val="11"/>
        <color theme="1"/>
        <rFont val="Calibri"/>
        <family val="2"/>
        <scheme val="minor"/>
      </rPr>
      <t>Pákový poměr (%)</t>
    </r>
  </si>
  <si>
    <t>EU-25</t>
  </si>
  <si>
    <t>Pákový poměr (vyjma dopadu vynětí investic veřejného sektoru a podpůrných úvěrů) (%)</t>
  </si>
  <si>
    <t>25a</t>
  </si>
  <si>
    <r>
      <rPr>
        <sz val="11"/>
        <color theme="1"/>
        <rFont val="Calibri"/>
        <family val="2"/>
        <scheme val="minor"/>
      </rPr>
      <t>Pákový poměr (vyjma dopadu případného dočasného vynětí rezerv u centrální banky) (%)</t>
    </r>
  </si>
  <si>
    <t>Regulatorní požadavek na minimální pákový poměr (%)</t>
  </si>
  <si>
    <t>EU-26a</t>
  </si>
  <si>
    <t>EU-26b</t>
  </si>
  <si>
    <t xml:space="preserve">     z toho: z kmenového kapitálu tier 1</t>
  </si>
  <si>
    <t>EU-27a</t>
  </si>
  <si>
    <t>Volba přechodných ustanovení a rozhodné expozice</t>
  </si>
  <si>
    <r>
      <rPr>
        <sz val="11"/>
        <color theme="1"/>
        <rFont val="Calibri"/>
        <family val="2"/>
        <scheme val="minor"/>
      </rPr>
      <t>EU-27b</t>
    </r>
  </si>
  <si>
    <t>Volba přechodných ustanovení za účelem definice míry kapitálu</t>
  </si>
  <si>
    <t>Zpřístupnění středních hodnot</t>
  </si>
  <si>
    <r>
      <rPr>
        <sz val="11"/>
        <color theme="1"/>
        <rFont val="Calibri"/>
        <family val="2"/>
        <scheme val="minor"/>
      </rPr>
      <t>Průměr denních hodnot hrubých aktiv v SFT po úpravě o účetní operace související s prodejem a po odečtení souvisejících hotovostních pohledávek a závazků</t>
    </r>
  </si>
  <si>
    <t>Hodnota hrubých aktiv v SFT na konci čtvrtletí po úpravě o účetní operace související s prodejem a po odečtení souvisejících hotovostních pohledávek a závazků</t>
  </si>
  <si>
    <r>
      <rPr>
        <sz val="11"/>
        <color theme="1"/>
        <rFont val="Calibri"/>
        <family val="2"/>
        <scheme val="minor"/>
      </rPr>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r>
  </si>
  <si>
    <t>30a</t>
  </si>
  <si>
    <r>
      <rPr>
        <sz val="11"/>
        <color theme="1"/>
        <rFont val="Calibri"/>
        <family val="2"/>
        <scheme val="minor"/>
      </rPr>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r>
  </si>
  <si>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</si>
  <si>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</si>
  <si>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</si>
  <si>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</si>
  <si>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</si>
  <si>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</si>
  <si>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</si>
  <si>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</si>
  <si>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</si>
  <si>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</si>
  <si>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</si>
  <si>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</si>
  <si>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</si>
  <si>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</si>
  <si>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</si>
  <si>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</si>
  <si>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</si>
  <si>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</si>
  <si>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</si>
  <si>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</si>
  <si>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</si>
  <si>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</si>
  <si>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</si>
  <si>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</si>
  <si>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</si>
  <si>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</si>
  <si>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</si>
  <si>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</si>
  <si>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</si>
  <si>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</si>
  <si>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</si>
  <si>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</si>
  <si>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</si>
  <si>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</si>
  <si>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</si>
  <si>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</si>
  <si>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</si>
  <si>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</si>
  <si>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</si>
  <si>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</si>
  <si>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</si>
  <si>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r>
      <rPr>
        <sz val="12"/>
        <color theme="1"/>
        <rFont val="Calibri"/>
        <family val="2"/>
        <scheme val="minor"/>
      </rPr>
      <t>·</t>
    </r>
    <r>
      <rPr>
        <sz val="7"/>
        <color rgb="FF000000"/>
        <rFont val="Calibri"/>
        <family val="2"/>
        <scheme val="minor"/>
      </rPr>
      <t xml:space="preserve">         </t>
    </r>
    <r>
      <rPr>
        <sz val="12"/>
        <color rgb="FF000000"/>
        <rFont val="Calibri"/>
        <family val="2"/>
        <scheme val="minor"/>
      </rPr>
      <t>Limity koncentrace v seskupeních kolaterálu a zdrojích financování (produkty i protistrany)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</si>
  <si>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Uzpůsobené nástroje a ukazatele měření k posouzení struktury rozvahy banky nebo plánování peněžních toků a budoucí likviditní pozice, zohledňující podrozvahová rizika specifická pro danou banku</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</si>
  <si>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Likviditní expozice a potřeby financování na úrovni jednotlivých právnických osob, zahraničních poboček a dceřiných podniků, zohledňující právní, regulační a provozní omezení převoditelnosti likvidity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</si>
  <si>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Rozvahové a podrozvahové položky v členění podle košů splatnosti a výsledné chybějící likvidity</t>
    </r>
  </si>
  <si>
    <t>Celková nevážená hodnota (průměr)</t>
  </si>
  <si>
    <t>Celková vážená hodnota (průměr)</t>
  </si>
  <si>
    <t>EU 1a</t>
  </si>
  <si>
    <t>Čtvrtletí končící dne (DD. měsíc RRRR)</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</si>
  <si>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</si>
  <si>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</si>
  <si>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</si>
  <si>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</si>
  <si>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</si>
  <si>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</si>
  <si>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</si>
  <si>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</si>
  <si>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</si>
  <si>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</si>
  <si>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</si>
  <si>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</si>
  <si>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</si>
  <si>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</si>
  <si>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</si>
  <si>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</si>
  <si>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</si>
  <si>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</si>
  <si>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</si>
  <si>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</si>
  <si>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</si>
  <si>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</si>
  <si>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</si>
  <si>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</si>
  <si>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</si>
  <si>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</si>
  <si>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</si>
  <si>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</si>
  <si>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</si>
  <si>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</si>
  <si>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</si>
  <si>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</si>
  <si>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</si>
  <si>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</si>
  <si>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</si>
  <si>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</si>
  <si>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</si>
  <si>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</si>
  <si>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</si>
  <si>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</si>
  <si>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</si>
  <si>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</si>
  <si>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</si>
  <si>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</si>
  <si>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</si>
  <si>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</si>
  <si>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(částka v měně)</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</si>
  <si>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</si>
  <si>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</si>
  <si>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</si>
  <si>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</si>
  <si>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</si>
  <si>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</si>
  <si>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</si>
  <si>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</si>
  <si>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</si>
  <si>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</si>
  <si>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</si>
  <si>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</si>
  <si>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</si>
  <si>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</si>
  <si>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</si>
  <si>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</si>
  <si>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</si>
  <si>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</si>
  <si>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</si>
  <si>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</si>
  <si>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</si>
  <si>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</si>
  <si>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</si>
  <si>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</si>
  <si>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r>
      <rPr>
        <i/>
        <sz val="11"/>
        <color theme="1"/>
        <rFont val="Calibri"/>
        <family val="2"/>
        <scheme val="minor"/>
      </rPr>
      <t>Výkonné transakce s financováním cenných papírů s finančními zákazníky zajištěné jinými aktivy a úvěry a pohledávkami za finančními institucemi</t>
    </r>
  </si>
  <si>
    <r>
      <rPr>
        <i/>
        <sz val="11"/>
        <color theme="1"/>
        <rFont val="Calibri"/>
        <family val="2"/>
        <scheme val="minor"/>
      </rPr>
      <t>Úvěry bez selhání poskytnuté nefinančním podnikům, úvěry retailovým zákazníkům a malým podnikům, úvěry ústředním vládám a subjektům veřejného sektoru, z toho:</t>
    </r>
  </si>
  <si>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</si>
  <si>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</si>
  <si>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</si>
  <si>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</si>
  <si>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</si>
  <si>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</si>
  <si>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</si>
  <si>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r>
      <rPr>
        <i/>
        <sz val="11"/>
        <color theme="1"/>
        <rFont val="Calibri"/>
        <family val="2"/>
        <scheme val="minor"/>
      </rPr>
      <t>Derivátová aktiva NSFR</t>
    </r>
    <r>
      <rPr>
        <sz val="11"/>
        <color theme="1"/>
        <rFont val="Calibri"/>
        <family val="2"/>
        <scheme val="minor"/>
      </rPr>
      <t> </t>
    </r>
  </si>
  <si>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</si>
  <si>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</si>
  <si>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</si>
  <si>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</si>
  <si>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</si>
  <si>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</si>
  <si>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</si>
  <si>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 Výkonné a nevýkonné expozice a související rezerva</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</si>
  <si>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</si>
  <si>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</si>
  <si>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</si>
  <si>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</si>
  <si>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</si>
  <si>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</si>
  <si>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</si>
  <si>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</si>
  <si>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</si>
  <si>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</si>
  <si>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</si>
  <si>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</si>
  <si>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</si>
  <si>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</si>
  <si>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</si>
  <si>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</si>
  <si>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</si>
  <si>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</si>
  <si>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</si>
  <si>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</si>
  <si>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</si>
  <si>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</si>
  <si>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</si>
  <si>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</si>
  <si>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</si>
  <si>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</si>
  <si>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Výkonné expozice – Kumulované ztráty ze znehodnocení a rezervy</t>
  </si>
  <si>
    <t xml:space="preserve">Nevýkonné expozice – Kumulované ztráty ze znehodnocení, kumulované negativní změny reálné hodnoty z titulu úvěrového rizika a rezerv </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</si>
  <si>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</si>
  <si>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</si>
  <si>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</si>
  <si>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</si>
  <si>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</si>
  <si>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</si>
  <si>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</si>
  <si>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</si>
  <si>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</si>
  <si>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</si>
  <si>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</si>
  <si>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</si>
  <si>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</si>
  <si>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</si>
  <si>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</si>
  <si>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</si>
  <si>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</si>
  <si>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</si>
  <si>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</si>
  <si>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</si>
  <si>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</si>
  <si>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</si>
  <si>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</si>
  <si>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</si>
  <si>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</si>
  <si>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</si>
  <si>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</si>
  <si>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</si>
  <si>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</si>
  <si>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</si>
  <si>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</si>
  <si>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</si>
  <si>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</si>
  <si>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</si>
  <si>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</si>
  <si>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</si>
  <si>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</si>
  <si>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</si>
  <si>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</si>
  <si>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</si>
  <si>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</si>
  <si>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</si>
  <si>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</si>
  <si>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</si>
  <si>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</si>
  <si>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</si>
  <si>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</si>
  <si>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</si>
  <si>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</si>
  <si>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</si>
  <si>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</si>
  <si>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</si>
  <si>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</si>
  <si>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</si>
  <si>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</si>
  <si>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</si>
  <si>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</si>
  <si>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</si>
  <si>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</si>
  <si>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</si>
  <si>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</si>
  <si>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</si>
  <si>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</si>
  <si>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</si>
  <si>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</si>
  <si>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</si>
  <si>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</si>
  <si>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</si>
  <si>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</si>
  <si>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</si>
  <si>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</si>
  <si>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</si>
  <si>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</si>
  <si>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</si>
  <si>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</si>
  <si>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</si>
  <si>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</si>
  <si>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</si>
  <si>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</si>
  <si>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</si>
  <si>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</si>
  <si>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</si>
  <si>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</si>
  <si>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</si>
  <si>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Země 1</t>
  </si>
  <si>
    <t>Země 2</t>
  </si>
  <si>
    <t>Země 3</t>
  </si>
  <si>
    <t>Země 4</t>
  </si>
  <si>
    <t>Země N</t>
  </si>
  <si>
    <t>Ostatní země</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</si>
  <si>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</si>
  <si>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</si>
  <si>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</si>
  <si>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</si>
  <si>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</si>
  <si>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</si>
  <si>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</si>
  <si>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</si>
  <si>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</si>
  <si>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</si>
  <si>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</si>
  <si>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</si>
  <si>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</si>
  <si>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</si>
  <si>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</si>
  <si>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</si>
  <si>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</si>
  <si>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</si>
  <si>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</si>
  <si>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</si>
  <si>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</si>
  <si>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</si>
  <si>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</si>
  <si>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</si>
  <si>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</si>
  <si>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</si>
  <si>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</si>
  <si>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</si>
  <si>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</si>
  <si>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</si>
  <si>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</si>
  <si>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</si>
  <si>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</si>
  <si>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</si>
  <si>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</si>
  <si>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</si>
  <si>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</si>
  <si>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</si>
  <si>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</si>
  <si>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</si>
  <si>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</si>
  <si>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</si>
  <si>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</si>
  <si>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</si>
  <si>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</si>
  <si>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</si>
  <si>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</si>
  <si>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</si>
  <si>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</si>
  <si>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</si>
  <si>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</si>
  <si>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</si>
  <si>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</si>
  <si>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</si>
  <si>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</si>
  <si>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</si>
  <si>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</si>
  <si>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</si>
  <si>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</si>
  <si>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</si>
  <si>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</si>
  <si>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</si>
  <si>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</si>
  <si>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Čl. 453 písm. b) CRR</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</si>
  <si>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</si>
  <si>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</si>
  <si>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 xml:space="preserve">
Čl. 453 písm. d) CRR</t>
  </si>
  <si>
    <t xml:space="preserve">
Čl. 453 písm. e) CRR</t>
  </si>
  <si>
    <t xml:space="preserve">Nezajištěná účetní hodnota </t>
  </si>
  <si>
    <t>Zajištěná účetní hodnota</t>
  </si>
  <si>
    <t xml:space="preserve">Dluhové cenné papíry </t>
  </si>
  <si>
    <t>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</si>
  <si>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</si>
  <si>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</si>
  <si>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</si>
  <si>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</si>
  <si>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</si>
  <si>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</si>
  <si>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</si>
  <si>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</si>
  <si>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</si>
  <si>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</si>
  <si>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</si>
  <si>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</si>
  <si>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</si>
  <si>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</si>
  <si>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</si>
  <si>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</si>
  <si>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</si>
  <si>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</si>
  <si>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</si>
  <si>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</si>
  <si>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</si>
  <si>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</si>
  <si>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</si>
  <si>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</si>
  <si>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</si>
  <si>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</si>
  <si>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</si>
  <si>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</si>
  <si>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</si>
  <si>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</si>
  <si>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</si>
  <si>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</si>
  <si>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</si>
  <si>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</si>
  <si>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</si>
  <si>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</si>
  <si>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</si>
  <si>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</si>
  <si>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</si>
  <si>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</si>
  <si>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</si>
  <si>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</si>
  <si>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</si>
  <si>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</si>
  <si>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</si>
  <si>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</si>
  <si>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</si>
  <si>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</si>
  <si>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</si>
  <si>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Velké kótované  a velké nekótované, které jsou G-SVI</t>
  </si>
  <si>
    <t>Velké nekótované, které nejsou G-SVI</t>
  </si>
  <si>
    <t>Ostatní kótované</t>
  </si>
  <si>
    <t>Ostatní nekótované</t>
  </si>
  <si>
    <t>EU OV1</t>
  </si>
  <si>
    <t>šablona</t>
  </si>
  <si>
    <t>ano</t>
  </si>
  <si>
    <t>438(d)</t>
  </si>
  <si>
    <t>N/A</t>
  </si>
  <si>
    <t>EU KM1</t>
  </si>
  <si>
    <t>447(a)-(g)
438(b)</t>
  </si>
  <si>
    <t>EU INS1</t>
  </si>
  <si>
    <t>438(f)</t>
  </si>
  <si>
    <t>EU INS2</t>
  </si>
  <si>
    <t>438(g)</t>
  </si>
  <si>
    <t>EU OVC</t>
  </si>
  <si>
    <t>tabulka</t>
  </si>
  <si>
    <t>438(a)(c)</t>
  </si>
  <si>
    <t>EU OVA</t>
  </si>
  <si>
    <t>435(1)</t>
  </si>
  <si>
    <t xml:space="preserve">1
pouze 435(1)(a), (e),(f) </t>
  </si>
  <si>
    <t>1 
(pouze 435(1)(a), (e) a (f))</t>
  </si>
  <si>
    <t>EU OVB</t>
  </si>
  <si>
    <t>435(2)</t>
  </si>
  <si>
    <t>1 
(pouze 435(2) (a), (b) a c))</t>
  </si>
  <si>
    <t>EU LI1</t>
  </si>
  <si>
    <t>ne</t>
  </si>
  <si>
    <t>436(c)</t>
  </si>
  <si>
    <t>EU LI2</t>
  </si>
  <si>
    <t>436(d)</t>
  </si>
  <si>
    <t>EU LI3</t>
  </si>
  <si>
    <t>436(b)</t>
  </si>
  <si>
    <t>EU LIA</t>
  </si>
  <si>
    <t>436 (b) a (d)</t>
  </si>
  <si>
    <t>EU LIB</t>
  </si>
  <si>
    <t xml:space="preserve">436 (f), (g) a (h) </t>
  </si>
  <si>
    <t>EU PV1</t>
  </si>
  <si>
    <t>436 e)</t>
  </si>
  <si>
    <t>EU CC1</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</si>
  <si>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</si>
  <si>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</si>
  <si>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</si>
  <si>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</si>
  <si>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</si>
  <si>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</si>
  <si>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</si>
  <si>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</si>
  <si>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</si>
  <si>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</si>
  <si>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</si>
  <si>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</si>
  <si>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</si>
  <si>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</si>
  <si>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</si>
  <si>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</si>
  <si>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</si>
  <si>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</si>
  <si>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</si>
  <si>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</si>
  <si>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</si>
  <si>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</si>
  <si>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</si>
  <si>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</si>
  <si>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</si>
  <si>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 xml:space="preserve">1 
pouze 435(1)(a),(e) a (f) </t>
  </si>
  <si>
    <t>EU LIQ1</t>
  </si>
  <si>
    <t xml:space="preserve"> 451a(2)</t>
  </si>
  <si>
    <t>EU LIQB</t>
  </si>
  <si>
    <t>EU LIQ2</t>
  </si>
  <si>
    <t xml:space="preserve"> 451a(3)</t>
  </si>
  <si>
    <t>EU CRA</t>
  </si>
  <si>
    <t xml:space="preserve">435(1) (a), (b), (d) a (f) </t>
  </si>
  <si>
    <t xml:space="preserve">1
pouze 435(1) (a), (e) a (f) </t>
  </si>
  <si>
    <t>EU CRB</t>
  </si>
  <si>
    <t xml:space="preserve">442 (a) a (b) </t>
  </si>
  <si>
    <t>EU CR1</t>
  </si>
  <si>
    <t xml:space="preserve">442 (c) a (f) </t>
  </si>
  <si>
    <t>EU CR1-A</t>
  </si>
  <si>
    <t>442 (g)</t>
  </si>
  <si>
    <t>EU CR2</t>
  </si>
  <si>
    <t xml:space="preserve">442(f) </t>
  </si>
  <si>
    <t>EU CR2a</t>
  </si>
  <si>
    <t>EU CQ1</t>
  </si>
  <si>
    <t xml:space="preserve"> 442 (c) </t>
  </si>
  <si>
    <t>EU CQ2</t>
  </si>
  <si>
    <t>EU CQ3</t>
  </si>
  <si>
    <t xml:space="preserve"> 442 (d) </t>
  </si>
  <si>
    <t>EU CQ4</t>
  </si>
  <si>
    <t xml:space="preserve">442 (c) a (e) </t>
  </si>
  <si>
    <t>EU CQ5</t>
  </si>
  <si>
    <t>EU CQ6</t>
  </si>
  <si>
    <t>EU CQ7</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</si>
  <si>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</si>
  <si>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</si>
  <si>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</si>
  <si>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</si>
  <si>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</si>
  <si>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</si>
  <si>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</si>
  <si>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</si>
  <si>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</si>
  <si>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</si>
  <si>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</si>
  <si>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</si>
  <si>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</si>
  <si>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</si>
  <si>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</si>
  <si>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</si>
  <si>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</si>
  <si>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</si>
  <si>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EU CR6</t>
  </si>
  <si>
    <t xml:space="preserve">452 (g),(i) až(v) </t>
  </si>
  <si>
    <t>EU CR6-A</t>
  </si>
  <si>
    <t xml:space="preserve">452 (b) </t>
  </si>
  <si>
    <t>EU CR7</t>
  </si>
  <si>
    <t xml:space="preserve">453 (j) </t>
  </si>
  <si>
    <t>EU CR7-A</t>
  </si>
  <si>
    <t xml:space="preserve">453 (g) </t>
  </si>
  <si>
    <t>EU CR8</t>
  </si>
  <si>
    <t xml:space="preserve">438 (h) </t>
  </si>
  <si>
    <t>CR9</t>
  </si>
  <si>
    <t xml:space="preserve">452 (h) </t>
  </si>
  <si>
    <t>CR9.1</t>
  </si>
  <si>
    <t>EU CR10</t>
  </si>
  <si>
    <t>438 e)</t>
  </si>
  <si>
    <t>EU CCRA</t>
  </si>
  <si>
    <t>14(a)</t>
  </si>
  <si>
    <t>EU CCR1</t>
  </si>
  <si>
    <t>14(b)</t>
  </si>
  <si>
    <t>2/ 1 pro bod (m)</t>
  </si>
  <si>
    <t>EU CCR2</t>
  </si>
  <si>
    <t>439(h)</t>
  </si>
  <si>
    <t>14(c)</t>
  </si>
  <si>
    <t>EU CCR3</t>
  </si>
  <si>
    <t>14(d)</t>
  </si>
  <si>
    <t>EU CCR4</t>
  </si>
  <si>
    <t>EU CCR5</t>
  </si>
  <si>
    <t>439 e)</t>
  </si>
  <si>
    <t>EU CCR6</t>
  </si>
  <si>
    <t>438(j)</t>
  </si>
  <si>
    <t>EU CCR7</t>
  </si>
  <si>
    <t>438(h)</t>
  </si>
  <si>
    <t>EU CCR8</t>
  </si>
  <si>
    <t>439(i)</t>
  </si>
  <si>
    <t>EU SECA</t>
  </si>
  <si>
    <t xml:space="preserve"> 449 (a) až (i)</t>
  </si>
  <si>
    <t>EU SEC1</t>
  </si>
  <si>
    <t xml:space="preserve"> 449 (j) </t>
  </si>
  <si>
    <t>EU SEC2</t>
  </si>
  <si>
    <t>EU SEC3</t>
  </si>
  <si>
    <t>449 (k)(i)</t>
  </si>
  <si>
    <t>EU SEC4</t>
  </si>
  <si>
    <t xml:space="preserve">449 (k)(ii) </t>
  </si>
  <si>
    <t>EU SEC5</t>
  </si>
  <si>
    <t>449(l)</t>
  </si>
  <si>
    <t>EU MRA</t>
  </si>
  <si>
    <t xml:space="preserve"> 435(1)(a) až (d) </t>
  </si>
  <si>
    <t>1 
pouze  435(1)(a)</t>
  </si>
  <si>
    <t>EU MR1</t>
  </si>
  <si>
    <t>EU MRB</t>
  </si>
  <si>
    <t xml:space="preserve">455  (a),(b),(c),(f) </t>
  </si>
  <si>
    <t>EU MR2-A</t>
  </si>
  <si>
    <t xml:space="preserve">445 (e) </t>
  </si>
  <si>
    <t>EU MR2-B</t>
  </si>
  <si>
    <t>EU MR3</t>
  </si>
  <si>
    <t xml:space="preserve">445 (d) </t>
  </si>
  <si>
    <t>EU MR4</t>
  </si>
  <si>
    <t xml:space="preserve">445 (g) </t>
  </si>
  <si>
    <t>EU ORA</t>
  </si>
  <si>
    <t xml:space="preserve"> 435(1), 446 a 454 </t>
  </si>
  <si>
    <t xml:space="preserve">1
pouze  435(1) (a), (e) a (f) </t>
  </si>
  <si>
    <t>EU OR1</t>
  </si>
  <si>
    <t xml:space="preserve">446 a 454 </t>
  </si>
  <si>
    <t>EU  REMA</t>
  </si>
  <si>
    <t xml:space="preserve">1
pouze 450(1) (a) až (d) a (j) </t>
  </si>
  <si>
    <t>EU REM1</t>
  </si>
  <si>
    <t xml:space="preserve"> 450(1) (h)(i) až (ii) </t>
  </si>
  <si>
    <t>EU REM2</t>
  </si>
  <si>
    <t xml:space="preserve">450(1)  (h)(v) až (vii) </t>
  </si>
  <si>
    <t>EU REM3</t>
  </si>
  <si>
    <t xml:space="preserve"> 450(1)  (h)(iii) až (iv) </t>
  </si>
  <si>
    <t>EU REM4</t>
  </si>
  <si>
    <t>EU REM5</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</si>
  <si>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</si>
  <si>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</si>
  <si>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</si>
  <si>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</si>
  <si>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</si>
  <si>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</si>
  <si>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</si>
  <si>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</si>
  <si>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</si>
  <si>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</si>
  <si>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</si>
  <si>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</si>
  <si>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</si>
  <si>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</si>
  <si>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</si>
  <si>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</si>
  <si>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</si>
  <si>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</si>
  <si>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</si>
  <si>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</si>
  <si>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</si>
  <si>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</si>
  <si>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</si>
  <si>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</si>
  <si>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</si>
  <si>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</si>
  <si>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</si>
  <si>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</si>
  <si>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</si>
  <si>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</si>
  <si>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</si>
  <si>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</si>
  <si>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</si>
  <si>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</si>
  <si>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</si>
  <si>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</si>
  <si>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</si>
  <si>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</si>
  <si>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</si>
  <si>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</si>
  <si>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</si>
  <si>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</si>
  <si>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</si>
  <si>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</si>
  <si>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</si>
  <si>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</si>
  <si>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</si>
  <si>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</si>
  <si>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</si>
  <si>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</si>
  <si>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</si>
  <si>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</si>
  <si>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</si>
  <si>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</si>
  <si>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</si>
  <si>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</si>
  <si>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</si>
  <si>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</si>
  <si>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</si>
  <si>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</si>
  <si>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</si>
  <si>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</si>
  <si>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r>
      <t xml:space="preserve">kritérií instituce pro úpravy </t>
    </r>
    <r>
      <rPr>
        <i/>
        <sz val="11"/>
        <rFont val="Calibri"/>
        <family val="2"/>
        <scheme val="minor"/>
      </rPr>
      <t>ex post</t>
    </r>
    <r>
      <rPr>
        <sz val="11"/>
        <rFont val="Calibri"/>
        <family val="2"/>
        <scheme val="minor"/>
      </rPr>
      <t xml:space="preserve"> (malus během oddálení a zpětné vymáhání po přiznání, pokud to vnitrostátní právo umožňuje)</t>
    </r>
  </si>
  <si>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</si>
  <si>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</si>
  <si>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</si>
  <si>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</si>
  <si>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</si>
  <si>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</si>
  <si>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</si>
  <si>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</si>
  <si>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</si>
  <si>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</si>
  <si>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</si>
  <si>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</si>
  <si>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</si>
  <si>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</si>
  <si>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</si>
  <si>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</si>
  <si>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</si>
  <si>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</si>
  <si>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</si>
  <si>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</si>
  <si>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</si>
  <si>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</si>
  <si>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</si>
  <si>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</si>
  <si>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</si>
  <si>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</si>
  <si>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</si>
  <si>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</si>
  <si>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</si>
  <si>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</si>
  <si>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</si>
  <si>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</si>
  <si>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</si>
  <si>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</si>
  <si>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</si>
  <si>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</si>
  <si>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</si>
  <si>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</si>
  <si>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</si>
  <si>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</si>
  <si>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</si>
  <si>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</si>
  <si>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</si>
  <si>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</si>
  <si>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</si>
  <si>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</si>
  <si>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</si>
  <si>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Celková částka</t>
  </si>
  <si>
    <t>Jiné formy</t>
  </si>
  <si>
    <t>Ostatní nástroje</t>
  </si>
  <si>
    <t xml:space="preserve">Nástroje spojené s akciemi nebo rovnocenné nepeněžní nástroje </t>
  </si>
  <si>
    <t xml:space="preserve">
Akcie nebo rovnocenné vlastnické podíly</t>
  </si>
  <si>
    <t>Peněžité</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</si>
  <si>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</si>
  <si>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</si>
  <si>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</si>
  <si>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</si>
  <si>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</si>
  <si>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</si>
  <si>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</si>
  <si>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</si>
  <si>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</si>
  <si>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Odložené a zadržované odměny</t>
  </si>
  <si>
    <t>EU-h</t>
  </si>
  <si>
    <t>EU-g</t>
  </si>
  <si>
    <t>EUR</t>
  </si>
  <si>
    <t>Vybraní zaměstnanci, kteří jsou osobami s vysokými příjmy podle čl. 450 písm. i) CRR</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</si>
  <si>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</si>
  <si>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</si>
  <si>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</si>
  <si>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</si>
  <si>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</si>
  <si>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</si>
  <si>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</si>
  <si>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</si>
  <si>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</si>
  <si>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</si>
  <si>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</si>
  <si>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x</t>
  </si>
  <si>
    <t>Seznam lze podle potřeby prodloužit, pokud jsou třeba další platová pásma.</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</si>
  <si>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</si>
  <si>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</si>
  <si>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</si>
  <si>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</si>
  <si>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</si>
  <si>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</si>
  <si>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</si>
  <si>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</si>
  <si>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</si>
  <si>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</si>
  <si>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</si>
  <si>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</si>
  <si>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</si>
  <si>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</si>
  <si>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</si>
  <si>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</si>
  <si>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</si>
  <si>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</si>
  <si>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</si>
  <si>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</si>
  <si>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</si>
  <si>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</si>
  <si>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</si>
  <si>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</si>
  <si>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</si>
  <si>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</si>
  <si>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</si>
  <si>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</si>
  <si>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</si>
  <si>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</si>
  <si>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</si>
  <si>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</si>
  <si>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</si>
  <si>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</si>
  <si>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</si>
  <si>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</si>
  <si>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</si>
  <si>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</si>
  <si>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</si>
  <si>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</si>
  <si>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</si>
  <si>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</si>
  <si>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</si>
  <si>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</si>
  <si>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</si>
  <si>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</si>
  <si>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</si>
  <si>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</si>
  <si>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</si>
  <si>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</si>
  <si>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</si>
  <si>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</si>
  <si>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</si>
  <si>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</si>
  <si>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</si>
  <si>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</si>
  <si>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</si>
  <si>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</si>
  <si>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</si>
  <si>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</si>
  <si>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</si>
  <si>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</si>
  <si>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</si>
  <si>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</si>
  <si>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</si>
  <si>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</si>
  <si>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</si>
  <si>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</si>
  <si>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</si>
  <si>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</si>
  <si>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</si>
  <si>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</si>
  <si>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</si>
  <si>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</si>
  <si>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</si>
  <si>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</si>
  <si>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</si>
  <si>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</si>
  <si>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</si>
  <si>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</si>
  <si>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</si>
  <si>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</si>
  <si>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</si>
  <si>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</si>
  <si>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</si>
  <si>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</si>
  <si>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</si>
  <si>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</si>
  <si>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</si>
  <si>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</si>
  <si>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</si>
  <si>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</si>
  <si>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</si>
  <si>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</si>
  <si>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</si>
  <si>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</si>
  <si>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</si>
  <si>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</si>
  <si>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</si>
  <si>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</si>
  <si>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</si>
  <si>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</si>
  <si>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</si>
  <si>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</si>
  <si>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</si>
  <si>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</si>
  <si>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</si>
  <si>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</si>
  <si>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</si>
  <si>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</si>
  <si>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</si>
  <si>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</si>
  <si>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</si>
  <si>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</si>
  <si>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</si>
  <si>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</si>
  <si>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</si>
  <si>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</si>
  <si>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</si>
  <si>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</si>
  <si>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</si>
  <si>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</si>
  <si>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</si>
  <si>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</si>
  <si>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</si>
  <si>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</si>
  <si>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</si>
  <si>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</si>
  <si>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</si>
  <si>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</si>
  <si>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</si>
  <si>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</si>
  <si>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</si>
  <si>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</si>
  <si>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</si>
  <si>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</si>
  <si>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</si>
  <si>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</si>
  <si>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</si>
  <si>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</si>
  <si>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</si>
  <si>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</si>
  <si>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</si>
  <si>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</si>
  <si>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</si>
  <si>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</si>
  <si>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</si>
  <si>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</si>
  <si>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</si>
  <si>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</si>
  <si>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 xml:space="preserve">  </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</si>
  <si>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</si>
  <si>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</si>
  <si>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</si>
  <si>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</si>
  <si>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</si>
  <si>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</si>
  <si>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</si>
  <si>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</si>
  <si>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</si>
  <si>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</si>
  <si>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</si>
  <si>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</si>
  <si>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</si>
  <si>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</si>
  <si>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</si>
  <si>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</si>
  <si>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</si>
  <si>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</si>
  <si>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</si>
  <si>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</si>
  <si>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</si>
  <si>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</si>
  <si>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</si>
  <si>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</si>
  <si>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</si>
  <si>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</si>
  <si>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</si>
  <si>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</si>
  <si>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</si>
  <si>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</si>
  <si>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</si>
  <si>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</si>
  <si>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</si>
  <si>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</si>
  <si>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</si>
  <si>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</si>
  <si>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</si>
  <si>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</si>
  <si>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</si>
  <si>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</si>
  <si>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</si>
  <si>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</si>
  <si>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</si>
  <si>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</si>
  <si>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</si>
  <si>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</si>
  <si>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</si>
  <si>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</si>
  <si>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</si>
  <si>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</si>
  <si>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</si>
  <si>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</si>
  <si>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</si>
  <si>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</si>
  <si>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</si>
  <si>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</si>
  <si>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</si>
  <si>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</si>
  <si>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</si>
  <si>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</si>
  <si>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</si>
  <si>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</si>
  <si>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</si>
  <si>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</si>
  <si>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</si>
  <si>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</si>
  <si>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</si>
  <si>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</si>
  <si>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</si>
  <si>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</si>
  <si>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</si>
  <si>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</si>
  <si>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</si>
  <si>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</si>
  <si>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</si>
  <si>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</si>
  <si>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</si>
  <si>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</si>
  <si>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</si>
  <si>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</si>
  <si>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</si>
  <si>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</si>
  <si>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</si>
  <si>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</si>
  <si>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</si>
  <si>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</si>
  <si>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</si>
  <si>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</si>
  <si>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</si>
  <si>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</si>
  <si>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</si>
  <si>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</si>
  <si>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</si>
  <si>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</si>
  <si>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</si>
  <si>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</si>
  <si>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</si>
  <si>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</si>
  <si>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</si>
  <si>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</si>
  <si>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</si>
  <si>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</si>
  <si>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</si>
  <si>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</si>
  <si>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</si>
  <si>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</si>
  <si>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</si>
  <si>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</si>
  <si>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</si>
  <si>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</si>
  <si>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</si>
  <si>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</si>
  <si>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</si>
  <si>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</si>
  <si>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</si>
  <si>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</si>
  <si>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</si>
  <si>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</si>
  <si>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</si>
  <si>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</si>
  <si>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</si>
  <si>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</si>
  <si>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</si>
  <si>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</si>
  <si>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</si>
  <si>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</si>
  <si>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</si>
  <si>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</si>
  <si>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</si>
  <si>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</si>
  <si>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</si>
  <si>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</si>
  <si>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</si>
  <si>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</si>
  <si>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</si>
  <si>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</si>
  <si>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</si>
  <si>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</si>
  <si>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</si>
  <si>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</si>
  <si>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</si>
  <si>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</si>
  <si>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</si>
  <si>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</si>
  <si>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</si>
  <si>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</si>
  <si>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</si>
  <si>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</si>
  <si>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</si>
  <si>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</si>
  <si>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</si>
  <si>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</si>
  <si>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</si>
  <si>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</si>
  <si>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</si>
  <si>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</si>
  <si>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</si>
  <si>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</si>
  <si>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</si>
  <si>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</si>
  <si>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</si>
  <si>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</si>
  <si>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</si>
  <si>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</si>
  <si>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</si>
  <si>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</si>
  <si>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</si>
  <si>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</si>
  <si>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</si>
  <si>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</si>
  <si>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</si>
  <si>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</si>
  <si>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</si>
  <si>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</si>
  <si>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</si>
  <si>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</si>
  <si>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</si>
  <si>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</si>
  <si>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</si>
  <si>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</si>
  <si>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</si>
  <si>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</si>
  <si>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</si>
  <si>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</si>
  <si>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</si>
  <si>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</si>
  <si>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</si>
  <si>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</si>
  <si>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</si>
  <si>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</si>
  <si>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</si>
  <si>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</si>
  <si>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</si>
  <si>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</si>
  <si>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</si>
  <si>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</si>
  <si>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</si>
  <si>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</si>
  <si>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</si>
  <si>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</si>
  <si>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</si>
  <si>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</si>
  <si>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</si>
  <si>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</si>
  <si>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</si>
  <si>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</si>
  <si>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</si>
  <si>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</si>
  <si>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</si>
  <si>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</si>
  <si>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</si>
  <si>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</si>
  <si>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</si>
  <si>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</si>
  <si>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</si>
  <si>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</si>
  <si>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</si>
  <si>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</si>
  <si>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</si>
  <si>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</si>
  <si>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</si>
  <si>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</si>
  <si>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</si>
  <si>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</si>
  <si>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</si>
  <si>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</si>
  <si>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</si>
  <si>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</si>
  <si>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</si>
  <si>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</si>
  <si>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</si>
  <si>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</si>
  <si>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</si>
  <si>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</si>
  <si>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</si>
  <si>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</si>
  <si>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</si>
  <si>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</si>
  <si>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</si>
  <si>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</si>
  <si>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</si>
  <si>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</si>
  <si>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</si>
  <si>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</si>
  <si>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</si>
  <si>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</si>
  <si>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</si>
  <si>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</si>
  <si>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</si>
  <si>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</si>
  <si>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</si>
  <si>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</si>
  <si>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</si>
  <si>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</si>
  <si>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</si>
  <si>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</si>
  <si>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</si>
  <si>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</si>
  <si>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</si>
  <si>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</si>
  <si>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</si>
  <si>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</si>
  <si>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</si>
  <si>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</si>
  <si>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</si>
  <si>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</si>
  <si>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</si>
  <si>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</si>
  <si>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</si>
  <si>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</si>
  <si>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</si>
  <si>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</si>
  <si>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</si>
  <si>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</si>
  <si>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</si>
  <si>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</si>
  <si>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</si>
  <si>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</si>
  <si>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</si>
  <si>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</si>
  <si>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</si>
  <si>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</si>
  <si>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</si>
  <si>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</si>
  <si>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</si>
  <si>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</si>
  <si>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</si>
  <si>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</si>
  <si>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</si>
  <si>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</si>
  <si>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</si>
  <si>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</si>
  <si>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</si>
  <si>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</si>
  <si>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</si>
  <si>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</si>
  <si>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</si>
  <si>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</si>
  <si>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</si>
  <si>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</si>
  <si>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</si>
  <si>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</si>
  <si>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</si>
  <si>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</si>
  <si>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</si>
  <si>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</si>
  <si>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</si>
  <si>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</si>
  <si>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</si>
  <si>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</si>
  <si>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</si>
  <si>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</si>
  <si>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</si>
  <si>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</si>
  <si>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</si>
  <si>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</si>
  <si>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</si>
  <si>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</si>
  <si>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</si>
  <si>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</si>
  <si>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</si>
  <si>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</si>
  <si>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</si>
  <si>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</si>
  <si>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</si>
  <si>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</si>
  <si>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</si>
  <si>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</si>
  <si>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</si>
  <si>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</si>
  <si>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</si>
  <si>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</si>
  <si>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</si>
  <si>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</si>
  <si>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</si>
  <si>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</si>
  <si>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</si>
  <si>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</si>
  <si>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</si>
  <si>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</si>
  <si>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</si>
  <si>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</si>
  <si>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</si>
  <si>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</si>
  <si>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</si>
  <si>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</si>
  <si>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</si>
  <si>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</si>
  <si>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</si>
  <si>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</si>
  <si>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</si>
  <si>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</si>
  <si>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</si>
  <si>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</si>
  <si>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</si>
  <si>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</si>
  <si>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</si>
  <si>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</si>
  <si>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</si>
  <si>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</si>
  <si>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</si>
  <si>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</si>
  <si>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</si>
  <si>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</si>
  <si>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</si>
  <si>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</si>
  <si>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</si>
  <si>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</si>
  <si>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</si>
  <si>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</si>
  <si>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</si>
  <si>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</si>
  <si>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</si>
  <si>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</si>
  <si>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</si>
  <si>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</si>
  <si>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</si>
  <si>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</si>
  <si>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</si>
  <si>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</si>
  <si>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</si>
  <si>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</si>
  <si>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</si>
  <si>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</si>
  <si>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</si>
  <si>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</si>
  <si>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</si>
  <si>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</si>
  <si>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</si>
  <si>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</si>
  <si>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</si>
  <si>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</si>
  <si>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</si>
  <si>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</si>
  <si>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</si>
  <si>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</si>
  <si>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</si>
  <si>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</si>
  <si>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</si>
  <si>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</si>
  <si>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</si>
  <si>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</si>
  <si>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</si>
  <si>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</si>
  <si>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</si>
  <si>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</si>
  <si>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</si>
  <si>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</si>
  <si>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</si>
  <si>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</si>
  <si>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</si>
  <si>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</si>
  <si>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</si>
  <si>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</si>
  <si>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</si>
  <si>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Povinná osoba šablonu/tabulku vyplňuje: ANO/NE</t>
  </si>
  <si>
    <t>Obecné pokyny EBA/GL/2018/01 k jednotnému zpřístupňování informací podle článku 473a nařízení (EU) č. 575/2013, pokud jde o přechodná ustanovení pro zmírnění dopadu zavedení IFRS 9 na kapitál ve znění obecných pokynů EBA/GL/2020/12,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</si>
  <si>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</si>
  <si>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</si>
  <si>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</si>
  <si>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</si>
  <si>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</si>
  <si>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</si>
  <si>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</si>
  <si>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</si>
  <si>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</si>
  <si>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</si>
  <si>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</si>
  <si>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</si>
  <si>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</si>
  <si>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</si>
  <si>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</si>
  <si>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</si>
  <si>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</si>
  <si>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</si>
  <si>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barevné označení listu obsahujícího souhrn šablon a tabulek dle dané přílohy ITS nebo obecných pokynů EBA</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</si>
  <si>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</si>
  <si>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</si>
  <si>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</si>
  <si>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</si>
  <si>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</si>
  <si>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</si>
  <si>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</si>
  <si>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</si>
  <si>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</si>
  <si>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</si>
  <si>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</si>
  <si>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</si>
  <si>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</si>
  <si>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</si>
  <si>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</si>
  <si>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</si>
  <si>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</si>
  <si>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</si>
  <si>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</si>
  <si>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</si>
  <si>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</si>
  <si>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</si>
  <si>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</si>
  <si>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</si>
  <si>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</si>
  <si>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</si>
  <si>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</si>
  <si>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Malé a nepříliš složité kótované</t>
  </si>
  <si>
    <t>Malé a nepříliš složité nekótované</t>
  </si>
  <si>
    <t>ostatní instituce - instituce, která nesplňuje podmínky ani malé a nepříliš složité instituce ani velké instituce</t>
  </si>
  <si>
    <t>Příloha ITS
Název šablony/tabulky</t>
  </si>
  <si>
    <t xml:space="preserve">Upozornění: </t>
  </si>
  <si>
    <t xml:space="preserve">Uveřejňování informací  podle části osmé nařízení Evropského parlamentu a Rady (EU) č. 575/2013 (CRR) </t>
  </si>
  <si>
    <t>Datum uveřejnění informace</t>
  </si>
  <si>
    <t>Informace platné k datu</t>
  </si>
  <si>
    <t xml:space="preserve">Příloha ITS - vzor </t>
  </si>
  <si>
    <t xml:space="preserve">Příloha ITS -instrukce k vyplnění </t>
  </si>
  <si>
    <t>ITS - Prováděcí nařízení Komise (EU) 637/2021 ze dne 15. března 2021, kterým se stanoví prováděcí technické normy, pokud jde o způsob, jakým instituce zveřejňují informace uvedené v části osmé hlavách II a III nařízení Evropského parlamentu a Rady (EU) č. 575/2013, a zrušuje prováděcí nařízení Komise (EU) č. 1423/2013,  nařízení Komise v přenesené pravomoci (EU) 2015/1555, prováděcí nařízení Komise (EU) 2016/200 a nařízení Komise v přenesené pravomoci (EU) 2017/2295</t>
  </si>
  <si>
    <t>malá a nepříliš složitá instituce - instituce definovaná v  čl. 4 bodě  145 nařízení CRR</t>
  </si>
  <si>
    <t>velká instituce - instituce definovaná v  čl. 4 bod 146 nařízení CRR</t>
  </si>
  <si>
    <t>Mapování na podávání zpráv dle pomůcky EBA
(Mapping tool)</t>
  </si>
  <si>
    <r>
      <rPr>
        <b/>
        <sz val="11"/>
        <color theme="1"/>
        <rFont val="Calibri"/>
        <family val="2"/>
        <charset val="238"/>
        <scheme val="minor"/>
      </rPr>
      <t>Četnost uveřejnění dle kategorie instituce*</t>
    </r>
    <r>
      <rPr>
        <b/>
        <sz val="10"/>
        <color theme="1"/>
        <rFont val="Calibri"/>
        <family val="2"/>
        <charset val="238"/>
        <scheme val="minor"/>
      </rPr>
      <t xml:space="preserve">
</t>
    </r>
    <r>
      <rPr>
        <sz val="10"/>
        <color theme="1"/>
        <rFont val="Calibri"/>
        <family val="2"/>
        <charset val="238"/>
        <scheme val="minor"/>
      </rPr>
      <t xml:space="preserve">
*Instituce uveřejňují  informace vyžadované podle hlav II a III části osmé CRR v rozsahu a četnosti stanovenými v článcích 433a, 433b a 433c  CRR.</t>
    </r>
  </si>
  <si>
    <t>https://www.eba.europa.eu/eba-updates-reporting-framework-30-and-technical-standards-pillar-3-disclosure</t>
  </si>
  <si>
    <t>Zkratky a definice:</t>
  </si>
  <si>
    <t>GSV-I - globální systémově významná instituce, která  je dle  definice v  čl. 4 bod 133  nařízení CRR  určena v souladu s čl. 131 odst. 1 směrnice 2013/36/EU</t>
  </si>
  <si>
    <t>barevné označení listu obsahujícího souhrn šablon a tabulek dle dané přílohy I až XXXV  ITS nebo obecných pokynů EBA</t>
  </si>
  <si>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t>
    </r>
  </si>
  <si>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</si>
  <si>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</si>
  <si>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</si>
  <si>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</si>
  <si>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</si>
  <si>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</si>
  <si>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</si>
  <si>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</si>
  <si>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</si>
  <si>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</si>
  <si>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</si>
  <si>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</si>
  <si>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</si>
  <si>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</si>
  <si>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</si>
  <si>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</si>
  <si>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</si>
  <si>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</si>
  <si>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</si>
  <si>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</si>
  <si>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</si>
  <si>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</si>
  <si>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</si>
  <si>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</si>
  <si>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</si>
  <si>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</si>
  <si>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</si>
  <si>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</si>
  <si>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</si>
  <si>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</si>
  <si>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</si>
  <si>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</si>
  <si>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</si>
  <si>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</si>
  <si>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</si>
  <si>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</si>
  <si>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</si>
  <si>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</si>
  <si>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</si>
  <si>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</si>
  <si>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</si>
  <si>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</si>
  <si>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</si>
  <si>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</si>
  <si>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</si>
  <si>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</si>
  <si>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</si>
  <si>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</si>
  <si>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</si>
  <si>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barevné označení šablon a tabulek na listu Obsah, které uveřejňují velké dceřiné podniky mateřských institucí v EU (včetně  četnosti jejich uveřejňování - sloupce B,K,L)*</t>
  </si>
  <si>
    <t>barevné označení šablon a tabulek na listu Obsah, které uveřejňují velké dceřiné podniky mateřských institucí v EU* (včetně  četnosti jejich uveřejňování - viz označení sloupců B,K,L na listu Obsah)</t>
  </si>
  <si>
    <t xml:space="preserve">Vzory pro uveřejňování informací (pracovní pomůcka) </t>
  </si>
  <si>
    <t>1 
(pouze 438)(c)</t>
  </si>
  <si>
    <t xml:space="preserve">Četnost uveřejnění:      1 - ročně
                                               2 - pololetně
                                               4 - čtvrtletně
                                               N/A - uveřejnění dané šablony /tabulky pro uveřejnění informací se na danou kategorii instituce nevztahuje. </t>
  </si>
  <si>
    <t>*Velké dceřiné podniky mateřských institucí v EU uveřejňují informace uvedené v článcích 437, 438, 440, 442, 450, 451, 451a a 453 na individuálním základě, nebo je-li to relevantní, na subkonsolidovaném základě.</t>
  </si>
  <si>
    <t xml:space="preserve">Pozn.: Pokud je na listu Obsah pod  označením četnosti  uveřejnění  pro danou šablonu/tabulku pro uveřejňování informací a kategorii instituce (sloupce K až P)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dle principů přiměřenosti a proporcionality. Pokud je instituce velkým dceřiným podnikem  mateřské instituce v EU, rozšíří filtrování ještě o barevné označení buněk - viz Legenda níže. </t>
  </si>
  <si>
    <t>https://www.eba.europa.eu/eba-updates-mapping-between-its-pillar-3-disclosures-and-its-supervisory-reporting-v30</t>
  </si>
  <si>
    <t>Původní verze Mapping tool před aktualizací</t>
  </si>
  <si>
    <r>
      <rPr>
        <b/>
        <sz val="11"/>
        <rFont val="Calibri"/>
        <family val="2"/>
        <charset val="238"/>
        <scheme val="minor"/>
      </rPr>
      <t>Mapping tool</t>
    </r>
    <r>
      <rPr>
        <sz val="11"/>
        <rFont val="Calibri"/>
        <family val="2"/>
        <charset val="238"/>
        <scheme val="minor"/>
      </rPr>
      <t xml:space="preserve"> - pracovní pomůcka vypracovaná Evropským orgánem pro bankovnictví (EBA) k mapování šablon uveřejňování dle Pilíře 3 na šablony podávání zpráv verze 3.0,  aktualizovaná 6.8.2021 - viz  </t>
    </r>
  </si>
  <si>
    <t>Prováděcí nařízení Komise (EU) 637/2021 ze dne 15. března 2021, kterým se stanoví prováděcí technické normy, pokud jde o způsob, jakým instituce zveřejňují informace uvedené v části osmé hlavách II a III nařízení Evropského parlamentu a Rady (EU) č. 575/2</t>
  </si>
  <si>
    <t>1(2)</t>
  </si>
  <si>
    <t>1(1)</t>
  </si>
  <si>
    <t>1(4)</t>
  </si>
  <si>
    <t>1(3)</t>
  </si>
  <si>
    <t>3(1)</t>
  </si>
  <si>
    <t>3(2)</t>
  </si>
  <si>
    <t>3(4)</t>
  </si>
  <si>
    <t>3(3)</t>
  </si>
  <si>
    <t>4(a)</t>
  </si>
  <si>
    <t>4(b)</t>
  </si>
  <si>
    <t>7(c)</t>
  </si>
  <si>
    <t>8(1)(a)</t>
  </si>
  <si>
    <t>8(1)(b)</t>
  </si>
  <si>
    <t>8(1)(d)</t>
  </si>
  <si>
    <t>8(1)(e)</t>
  </si>
  <si>
    <t>8(1)(c)</t>
  </si>
  <si>
    <t>8(2)</t>
  </si>
  <si>
    <t>8(2) (pro sloupce  a, c, e, f a g šablony  EU CQ5) and  8(3) (pro sloupce b a d šablony EU CQ5 )</t>
  </si>
  <si>
    <t>8(2) (pro sloupce  a, c, e, f a g šablony  EU CQ4) and  8(3) (pro sloupce b a d šablony EU CQ4 )</t>
  </si>
  <si>
    <t>8(3)</t>
  </si>
  <si>
    <t>9(a)</t>
  </si>
  <si>
    <t>9(b)</t>
  </si>
  <si>
    <t>10(c)</t>
  </si>
  <si>
    <t xml:space="preserve">437 (a), (d), (e) a (f) 
</t>
  </si>
  <si>
    <t>11(d)</t>
  </si>
  <si>
    <t>11(e)</t>
  </si>
  <si>
    <t>13(a)</t>
  </si>
  <si>
    <t>13(b)</t>
  </si>
  <si>
    <t>13(c)</t>
  </si>
  <si>
    <t>13(d)</t>
  </si>
  <si>
    <t>13(e)</t>
  </si>
  <si>
    <t>13(f)</t>
  </si>
  <si>
    <t>13(g)</t>
  </si>
  <si>
    <t>13(h)</t>
  </si>
  <si>
    <t>15(1)</t>
  </si>
  <si>
    <t xml:space="preserve">15(2)(a) </t>
  </si>
  <si>
    <t xml:space="preserve">15(2)(b) </t>
  </si>
  <si>
    <t xml:space="preserve">15(2)(c) </t>
  </si>
  <si>
    <t xml:space="preserve">15(2)(d) </t>
  </si>
  <si>
    <t xml:space="preserve">15(2)(e) </t>
  </si>
  <si>
    <t xml:space="preserve">15(2)(f) </t>
  </si>
  <si>
    <t>17(a)</t>
  </si>
  <si>
    <t>17(b)</t>
  </si>
  <si>
    <t>17(c)</t>
  </si>
  <si>
    <t>17(d)</t>
  </si>
  <si>
    <t>17(e)</t>
  </si>
  <si>
    <t xml:space="preserve">452 (h)/
180(1) (f) </t>
  </si>
  <si>
    <t xml:space="preserve">439 (f), (g), (k), (m) </t>
  </si>
  <si>
    <t xml:space="preserve">439 (a), (b), (c), (d) </t>
  </si>
  <si>
    <t xml:space="preserve">439 (l) 
odkazující na 444 (e) </t>
  </si>
  <si>
    <t xml:space="preserve">439 (l) 
odkazující na  452 (g) </t>
  </si>
  <si>
    <t xml:space="preserve"> 450(1) (a), (b), (c), (d), (e), (f), (j) a (k)  a 450(2) </t>
  </si>
  <si>
    <t xml:space="preserve"> 450(1)(g) </t>
  </si>
  <si>
    <t xml:space="preserve">450 (1)(i) </t>
  </si>
  <si>
    <t>ANO</t>
  </si>
  <si>
    <t xml:space="preserve">ANO </t>
  </si>
  <si>
    <t>NE</t>
  </si>
  <si>
    <t>12/22</t>
  </si>
  <si>
    <t>09/22</t>
  </si>
  <si>
    <t>06/22</t>
  </si>
  <si>
    <t>12/21</t>
  </si>
  <si>
    <t>06/21</t>
  </si>
  <si>
    <t>12/20</t>
  </si>
  <si>
    <t>NA</t>
  </si>
  <si>
    <t>{F_01.03, r020, c010}+{F_01.03, r030, c010}</t>
  </si>
  <si>
    <t>{F_01.03, r020, c010}</t>
  </si>
  <si>
    <t>{F_01.03, r030, c010}</t>
  </si>
  <si>
    <t>{F_01.03, r190, c010}</t>
  </si>
  <si>
    <t>{F_01.03, r090, c010}+{F_01.03, r230, c010}</t>
  </si>
  <si>
    <t>{F_01.03, r240, c010}</t>
  </si>
  <si>
    <t>Hotovost a účty u centrálních bank</t>
  </si>
  <si>
    <t>Finanční aktiva k obchodování v reálné hodnotě vykázaná do zisku nebo ztráty</t>
  </si>
  <si>
    <t>Ostatní aktiva k obchodování v reálné hodnotě vykázaná do zisku nebo ztráty</t>
  </si>
  <si>
    <t>Finanční aktiva jiná než k obchodování v reálné hodnotě vykázaná do zisku nebo ztráty</t>
  </si>
  <si>
    <t>Zajišťovací deriváty s kladnou reálnou hodnotou</t>
  </si>
  <si>
    <t>Finanční aktiva v reálné hodnotě vykázaná do ostatního úplného výsledku</t>
  </si>
  <si>
    <t>Finanční aktiva v naběhlé hodnotě</t>
  </si>
  <si>
    <t>Přecenění na reálnou hodnotu u portfoliově přeceňovaných položek</t>
  </si>
  <si>
    <t>Daň z příjmů</t>
  </si>
  <si>
    <t>Odložená daňová pohledávka</t>
  </si>
  <si>
    <t>Náklady a příjmy příštích období a ostatní aktiva</t>
  </si>
  <si>
    <t>Majetkové účasti v přidružených společnostech</t>
  </si>
  <si>
    <t>Nehmotný majetek</t>
  </si>
  <si>
    <t>Hmotný majetek</t>
  </si>
  <si>
    <t>Goodwill</t>
  </si>
  <si>
    <t>Aktiva držená k prodeji</t>
  </si>
  <si>
    <t>Závazky vůči centrálním bankám</t>
  </si>
  <si>
    <t>Finanční závazky k obchodování v reálné hodnotě vykázané do zisku nebo ztráty</t>
  </si>
  <si>
    <t>Zajišťovací deriváty se zápornou reálnou hodnotou</t>
  </si>
  <si>
    <t>Finanční závazky v naběhlé hodnotě</t>
  </si>
  <si>
    <t>Odložený daňový závazek</t>
  </si>
  <si>
    <t>Výdaje a výnosy příštích období a ostatní závazky</t>
  </si>
  <si>
    <t>Rezervy</t>
  </si>
  <si>
    <t>Podřízený dluh</t>
  </si>
  <si>
    <t xml:space="preserve">Závazky a vlastní kapitálcelkem </t>
  </si>
  <si>
    <t>Základní kapitál</t>
  </si>
  <si>
    <t>Emisní ážio, fondy, nerozdělený zisk, oceňovací rozdíly a zisk za účetní období</t>
  </si>
  <si>
    <t>Nekontrolní podíl</t>
  </si>
  <si>
    <t>AE</t>
  </si>
  <si>
    <t>AT</t>
  </si>
  <si>
    <t>AU</t>
  </si>
  <si>
    <t>AZ</t>
  </si>
  <si>
    <t>BE</t>
  </si>
  <si>
    <t>BG</t>
  </si>
  <si>
    <t>CA</t>
  </si>
  <si>
    <t>CH</t>
  </si>
  <si>
    <t>CY</t>
  </si>
  <si>
    <t>CZ</t>
  </si>
  <si>
    <t>DE</t>
  </si>
  <si>
    <t>DK</t>
  </si>
  <si>
    <t>ES</t>
  </si>
  <si>
    <t>FI</t>
  </si>
  <si>
    <t>FR</t>
  </si>
  <si>
    <t>GB</t>
  </si>
  <si>
    <t>GR</t>
  </si>
  <si>
    <t>HR</t>
  </si>
  <si>
    <t>HU</t>
  </si>
  <si>
    <t>ID</t>
  </si>
  <si>
    <t>IE</t>
  </si>
  <si>
    <t>IL</t>
  </si>
  <si>
    <t>IN</t>
  </si>
  <si>
    <t>IT</t>
  </si>
  <si>
    <t>LT</t>
  </si>
  <si>
    <t>LU</t>
  </si>
  <si>
    <t>LV</t>
  </si>
  <si>
    <t>MD</t>
  </si>
  <si>
    <t>MT</t>
  </si>
  <si>
    <t>NL</t>
  </si>
  <si>
    <t>NZ</t>
  </si>
  <si>
    <t>PL</t>
  </si>
  <si>
    <t>RO</t>
  </si>
  <si>
    <t>RS</t>
  </si>
  <si>
    <t>RU</t>
  </si>
  <si>
    <t>SE</t>
  </si>
  <si>
    <t>SG</t>
  </si>
  <si>
    <t>SI</t>
  </si>
  <si>
    <t>SK</t>
  </si>
  <si>
    <t>TR</t>
  </si>
  <si>
    <t>US</t>
  </si>
  <si>
    <t>{C 08.06, r0010, c0020-c0030, s0001}</t>
  </si>
  <si>
    <t>{C 08.06, r0010, c0030, s0001}</t>
  </si>
  <si>
    <t>{C 08.06, r0010, c0040, s0001}</t>
  </si>
  <si>
    <t>{C 08.06, r0010, c0080, s0001}</t>
  </si>
  <si>
    <t>{C 08.06, r0010, c0090, s0001}</t>
  </si>
  <si>
    <t>{C 08.06, r0020, c0020-c0030, s0001}</t>
  </si>
  <si>
    <t>{C 08.06, r0020, c0030, s0001}</t>
  </si>
  <si>
    <t>{C 08.06, r0020, c0040, s0001}</t>
  </si>
  <si>
    <t>{C 08.06, r0020, c0080, s0001}</t>
  </si>
  <si>
    <t>{C 08.06, r0020, c0090, s0001}</t>
  </si>
  <si>
    <t>{C 08.06, r0030, c0020-c0030, s0001}</t>
  </si>
  <si>
    <t>{C 08.06, r0030, c0030, s0001}</t>
  </si>
  <si>
    <t>{C 08.06, r0030, c0040, s0001}</t>
  </si>
  <si>
    <t>{C 08.06, r0030, c0080, s0001}</t>
  </si>
  <si>
    <t>{C 08.06, r0030, c0090, s0001}</t>
  </si>
  <si>
    <t>{C 08.06, r0040, c0020-c0030, s0001}</t>
  </si>
  <si>
    <t>{C 08.06, r0040, c0030, s0001}</t>
  </si>
  <si>
    <t>{C 08.06, r0040, c0040, s0001}</t>
  </si>
  <si>
    <t>{C 08.06, r0040, c0080, s0001}</t>
  </si>
  <si>
    <t>{C 08.06, r0040, c0090, s0001}</t>
  </si>
  <si>
    <t>{C 08.06, r0050, c0020-c0030, s0001}</t>
  </si>
  <si>
    <t>{C 08.06, r0050, c0030, s0001}</t>
  </si>
  <si>
    <t>{C 08.06, r0050, c0040, s0001}</t>
  </si>
  <si>
    <t>{C 08.06, r0050, c0080, s0001}</t>
  </si>
  <si>
    <t>{C 08.06, r0050, c0090, s0001}</t>
  </si>
  <si>
    <t>{C 08.06, r0060, c0020-c0030, s0001}</t>
  </si>
  <si>
    <t>{C 08.06, r0060, c0030, s0001}</t>
  </si>
  <si>
    <t>{C 08.06, r0060, c0040, s0001}</t>
  </si>
  <si>
    <t>{C 08.06, r0060, c0080, s0001}</t>
  </si>
  <si>
    <t>{C 08.06, r0060, c0090, s0001}</t>
  </si>
  <si>
    <t>{C 08.06, r0070, c0020-c0030, s0001}</t>
  </si>
  <si>
    <t>{C 08.06, r0070, c0030, s0001}</t>
  </si>
  <si>
    <t>{C 08.06, r0070, c0040, s0001}</t>
  </si>
  <si>
    <t>{C 08.06, r0070, c0080, s0001}</t>
  </si>
  <si>
    <t>{C 08.06, r0070, c0090, s0001}</t>
  </si>
  <si>
    <t>{C 08.06, r0080, c0020-c0030, s0001}</t>
  </si>
  <si>
    <t>{C 08.06, r0080, c0030, s0001}</t>
  </si>
  <si>
    <t>{C 08.06, r0080, c0040, s0001}</t>
  </si>
  <si>
    <t>{C 08.06, r0080, c0080, s0001}</t>
  </si>
  <si>
    <t>{C 08.06, r0080, c0090, s0001}</t>
  </si>
  <si>
    <t>{C 08.06, r0090, c0020-c0030, s0001}</t>
  </si>
  <si>
    <t>{C 08.06, r0090, c0030, s0001}</t>
  </si>
  <si>
    <t>-</t>
  </si>
  <si>
    <t>{C 08.06, r0090, c0040, s0001}</t>
  </si>
  <si>
    <t>{C 08.06, r0090, c0080, s0001}</t>
  </si>
  <si>
    <t>{C 08.06, r0090, c0090, s0001}</t>
  </si>
  <si>
    <t>{C 08.06, r0100, c0020-c0030, s0001}</t>
  </si>
  <si>
    <t>{C 08.06, r0100, c0030, s0001}</t>
  </si>
  <si>
    <t>{C 08.06, r0100, c0040, s0001}</t>
  </si>
  <si>
    <t>{C 08.06, r0100, c0080, s0001}</t>
  </si>
  <si>
    <t>{C 08.06, r0100, c0090, s0001}</t>
  </si>
  <si>
    <t>{C 08.06, r0110, c0020-c0030, s0001}</t>
  </si>
  <si>
    <t>{C 08.06, r0110, c0030, s0001}</t>
  </si>
  <si>
    <t>{C 08.06, r0110, c0040, s0001}</t>
  </si>
  <si>
    <t>{C 08.06, r0110, c0080, s0001}</t>
  </si>
  <si>
    <t>{C 08.06, r0110, c0090, s0001}</t>
  </si>
  <si>
    <t>{C 08.06, r0120, c0020-c0030, s0001}</t>
  </si>
  <si>
    <t>{C 08.06, r0120, c0030, s0001}</t>
  </si>
  <si>
    <t>{C 08.06, r0120, c0040, s0001}</t>
  </si>
  <si>
    <t>{C 08.06, r0120, c0080, s0001}</t>
  </si>
  <si>
    <t>{C 08.06, r0120, c0090, s0001}</t>
  </si>
  <si>
    <t>(31/12/2022)</t>
  </si>
  <si>
    <r>
      <rPr>
        <b/>
        <sz val="11"/>
        <rFont val="Calibri"/>
        <family val="2"/>
        <charset val="238"/>
        <scheme val="minor"/>
      </rPr>
      <t>Přístup k hodnocení přiměřenosti vnitřně stanoveného kapitálu</t>
    </r>
    <r>
      <rPr>
        <sz val="11"/>
        <rFont val="Calibri"/>
        <family val="2"/>
        <scheme val="minor"/>
      </rPr>
      <t xml:space="preserve">
</t>
    </r>
    <r>
      <rPr>
        <sz val="10"/>
        <rFont val="Calibri"/>
        <family val="2"/>
        <charset val="238"/>
        <scheme val="minor"/>
      </rPr>
      <t>Skupina KB řídí svůj kapitálový poměr (dříve kapitálová přiměřenost) s cílem zajistit jeho dostatečnou úroveň v prostředí měnících se regulatorních požadavků po zohlednění přirozeného růstu objemů obchodů a s ohledem na potenciální budoucí negativní makroekonomický vývoj. Skupina KB posuzuje současně jak regulatorní hodnotu kapitálového poměru (tzv. Pilíř 1), tak i vnitřně stanovenou hodnotu kapitálového poměru (tzv. Pilíř 2, též systém vnitřně stanoveného kapitálu). Pod Pilířem 2 Skupina KB sleduje stejnou obezřetnostní skupinu jako pod Pilířem 1. V rámci Pilíře 2 Skupina KB zmapovala všechna relevantní rizika a definovala jim odpovídající kapitálový požadavek. Specificky pro operační a tržní riziko jsou pod Pilířem 2 použity metody založené na rizikových modelech, které vyhodnocují expozici vůči rizikům přesněji ve srovnání s regulatorními standardními metodami. Dodatečná rizika vyhodnocovaná pod Pilířem 2 (tj. nad rámec Pilíře 1) buď vytvářejí další kapitálovou spotřebu a / nebo jsou řízeny prostřednictvím kvalitativních a riziko zmírňujících opatření. Pro stanovení potřebného ekonomického kapitálu Banka v rozhodující míře zvolila metody blízké regulatorním postupům aplikovaným v Pilíři 1, což vede k tomu, že potřeba vnitřně stanoveného kapitálu a regulatorního kapitálu je velmi obdobná.
V rámci Pilíře 2 Skupina KB pravidelně, nejméně dvakrát ročně, provádí simulaci budoucího vývoje ve střednědobém horizontu, která zohledňuje i potenciální pravděpodobný nepříznivý vývoj externích makroekonomických podmínek, jež mohou jednak přímo ovlivňovat hospodářský výsledek Skupiny KB, jednak mohou zhoršovat rizikový profil portfolia obchodů. Toto stresové testování Skupina KB realizuje prostřednictvím hypotetických makroekonomických scénářů, na jejichž základě integruje efekty jednotlivých rizik a vypočítává odhad dopadů do hospodářského výsledku i do rizikového profilu obchodů. Na této bázi Skupina KB získává výhledy vývoje objemu rozvahy a rizikově vážených aktiv, hospodářských výsledků, pákového a kapitálového poměru Skupiny KB po zohlednění předpokládaných vyplacených dividend. Výsledky stresového testování jsou jedním ze vstupů pro nastavení dividendové politiky, která je hlavním nástrojem řízení kapitálového poměru.</t>
    </r>
  </si>
  <si>
    <r>
      <rPr>
        <b/>
        <sz val="11"/>
        <rFont val="Calibri"/>
        <family val="2"/>
        <charset val="238"/>
        <scheme val="minor"/>
      </rPr>
      <t>Na vyžádání daného příslušného orgánu výsledek interního postupu pro hodnocení kapitálové přiměřenosti instituce</t>
    </r>
    <r>
      <rPr>
        <sz val="11"/>
        <rFont val="Calibri"/>
        <family val="2"/>
        <scheme val="minor"/>
      </rPr>
      <t xml:space="preserve">
</t>
    </r>
    <r>
      <rPr>
        <sz val="10"/>
        <rFont val="Calibri"/>
        <family val="2"/>
        <charset val="238"/>
        <scheme val="minor"/>
      </rPr>
      <t>Podle platných pravidel kapitálové regulace v rámci Evropské unie (implementace regulatorního rámce Basel III prostřednictvím nařízení CRR – Capital Requirements Regulation a směrnice CRD – Capital Requirements Directive) byl v roce 2022 na Banku uplatněn dodatečný kapitálový požadavek Pilíře 2 ve výši 2,6 % nad minimální požadovaný kapitálový poměr ve výši 8,0 % a tedy požadovaný celkový kapitálový poměr (TSCR) činil 10,6 %. Nad rámec celkového kapitálového poměru byla pro Banku uplatněna kombinovaná kapitálová rezerva v konečné výši 6,0 %, která se skládala z bezpečnostní kapitálové rezervy ve výši 2,5 %, rezervy pro jinou systémově významnou instituci (J-SVI resp. O-SII) ve výši 2,0 % a proticyklické kapitálové rezervy ve výši 1,5 % pro expozice v České republice (ČNB postupně zvýšila proticyklickou kapitálovou rezervu z 0,5% na 1,0 % od 1. července 2022 a poté na 1,5 % od 1. října 2022). Tedy požadovaný souhrnný kapitálový poměr (OCR) činil přibližně 16,6 % od 1. října 2022 (zvýšení o 1,4 procentního bodu v porovnání s předchozím rokem).
Požadovaný souhrnný kapitálový poměr (OCR) se pro Banku zvyšuje na přibližně 17,4 % k 1. lednu 2023 (zvýšení o 0,8 procentního bodu ve srovnání s rokem 2022 zejména v důsledku zvýšení proticyklické kapitálové rezervy v České republice o 0,5 procentního bodu na úroveň 2,0 % a také zvýšení dodatečného požadavku Pilíře 2 o 0,3 procentního bodu na úroveň 2,9 %). Dále se zvyšuje na přibližně 17,9 % k 1. dubnu 2023 (zvýšení o dalších 0,5 procentního bodu v důsledku zvýšení proticyklické kapitálové rezervy v České republice na úroveň 2,5 %).
Skupina KB vykazovala regulatorní kapitálový poměr k 31.12.2022 ve výši 19,5%, tj. Skupina KB splňuje požadovanou úroveň souhrnného kapitálového poměru s přiměřenou rezervou, protože její úroveň kapitálového poměru je dostatečně vysoká nad minimální požadovanou úrovní.
Na základě pravidelné simulace budoucího vývoje ve střednědobém horizontu v rámci Pilíře 2, která byla realizována v prvním čtvrtletí roku 2023 a poté je předkládána ČNB, je Skupina KB schopna splnit požadavky na souhrnný kapitálový poměr v uvažovaných makroekonomických scénářích. Odhadované úrovně ukazatele kapitálového poměru představují přiměřený prostor pro další rozvíjení obchodních aktivit a zachování spravedlivé výše odměny akcionářům.</t>
    </r>
  </si>
  <si>
    <r>
      <rPr>
        <b/>
        <sz val="11"/>
        <color rgb="FF000000"/>
        <rFont val="Calibri"/>
        <family val="2"/>
        <charset val="238"/>
        <scheme val="minor"/>
      </rPr>
      <t>Popis postupů použitých k řízení rizika nadměrné páky</t>
    </r>
    <r>
      <rPr>
        <sz val="11"/>
        <color rgb="FF000000"/>
        <rFont val="Calibri"/>
        <family val="2"/>
        <scheme val="minor"/>
      </rPr>
      <t xml:space="preserve">
</t>
    </r>
  </si>
  <si>
    <t>Pákový poměr je regulatorní komplementární ukazatel ke kapitálovému poměru a současná strukturální pozice Skupiny KB v pákovém poměru vyplývá principiálně z portfolia klientských obchodů. Skupina KB řídí riziko nadměrné páky v rámci procesu řízení kapitálového poměru. Regulatorně požadovaná minimální hodnota pákového poměru byla stanovena ve výši 3%. Skupina KB řídí ukazatel pákového poměru s cílem zajistit jeho dostatečnou úroveň i po zohlednění přirozeného růstu objemů obchodů a s ohledem na potenciální negativní makroekonomický vývoj. Pod Pilířem 2 Skupina KB pravidelně, nejméně dvakrát ročně, provádí simulaci budoucího vývoje ve střednědobém horizontu prostřednictvím hypotetických makroekonomických scénářů (včetně stresového testování). Na této bázi Skupina KB získává výhledy vývoje mj. objemu rozvahy a podrozvahy a hodnot pákového a kapitálového poměru Skupiny KB po zohlednění předpokládaných vyplacených dividend.</t>
  </si>
  <si>
    <r>
      <rPr>
        <b/>
        <sz val="11"/>
        <color theme="1"/>
        <rFont val="Calibri"/>
        <family val="2"/>
        <charset val="238"/>
        <scheme val="minor"/>
      </rPr>
      <t>Popis faktorů, které měly vliv na pákový poměr během období, kterého se zpřístupněný pákový poměr týká</t>
    </r>
    <r>
      <rPr>
        <sz val="11"/>
        <color rgb="FF000000"/>
        <rFont val="Calibri"/>
        <family val="2"/>
        <scheme val="minor"/>
      </rPr>
      <t xml:space="preserve">
</t>
    </r>
  </si>
  <si>
    <t>Během roku 2022 hodnota pákového poměru klesla o 0,447 pb. na 6,543%. Pokles pákového poměru byl primárně způsoben růstem celkové bilanční expozice, tj. jmenovatele pákového poměru, a to zejména na rozvaze. K poklesu pákového poměru zároveň částečně přispělo i mírné snížení kapitálu (Tier 1), tj. čitatele pákového poměru, především v důsledku výplaty dividendy z nerozděleného zisku, který byl akumulovaný v předchozích letech během pandemických dividendových omezení.</t>
  </si>
  <si>
    <t>nástroje ke splnění požadavků na kapitál i způsobilé závazky</t>
  </si>
  <si>
    <t>nástroje ke splnění požadavků pouze na způsobilé závazky</t>
  </si>
  <si>
    <t>Komerční banka, a.s.</t>
  </si>
  <si>
    <t>CZ0008019106</t>
  </si>
  <si>
    <t>nepoužije se</t>
  </si>
  <si>
    <t>Veřejná</t>
  </si>
  <si>
    <t>Soukromá</t>
  </si>
  <si>
    <t xml:space="preserve">Zákon č. 90/2012 Sb. o obchodních společnostech a družstvech (zákon o obchodních korporacích), ve znění pozdějších předpisů </t>
  </si>
  <si>
    <t>Francouzské a české právo</t>
  </si>
  <si>
    <t>Ano</t>
  </si>
  <si>
    <t>Kapitál tier 2</t>
  </si>
  <si>
    <t>Způsobilé závazky</t>
  </si>
  <si>
    <t>Individuální a (sub-) konsolidovaná</t>
  </si>
  <si>
    <t xml:space="preserve">Kapitálový nástroj podle čl. 26(1)(a) Nařízení </t>
  </si>
  <si>
    <t xml:space="preserve">Podřízený dluh podle čl. 62(a) Nařízení </t>
  </si>
  <si>
    <t xml:space="preserve">Nástroj způsobilých závazků podle čl. 72b Nařízení </t>
  </si>
  <si>
    <t>18 428 mil. Kč (objem splaceného kapitálu včetně emisního ážia snížený o objem vlastních akcií v držení)</t>
  </si>
  <si>
    <t>2 440 mil. Kč ekvivalent</t>
  </si>
  <si>
    <t>6 032 mil.Kč ekvivalent</t>
  </si>
  <si>
    <t>6 035 mil.Kč ekvivalent</t>
  </si>
  <si>
    <t>6 036 mil.Kč ekvivalent</t>
  </si>
  <si>
    <t>6 043 mil.Kč ekvivalent</t>
  </si>
  <si>
    <t>6 065 mil.Kč ekvivalent</t>
  </si>
  <si>
    <t>CZK 100 na akcii</t>
  </si>
  <si>
    <t xml:space="preserve">celk. nomin. hodnota 100 mil. EUR </t>
  </si>
  <si>
    <t xml:space="preserve">celk. nomin. hodnota 250 mil. EUR </t>
  </si>
  <si>
    <t>Žádná splatnost</t>
  </si>
  <si>
    <t>Vlastní kapitál akcionářů</t>
  </si>
  <si>
    <t>Závazek – zůstatková hodnota</t>
  </si>
  <si>
    <t>Věčný</t>
  </si>
  <si>
    <t>Datovaný</t>
  </si>
  <si>
    <t>bez splatnosti</t>
  </si>
  <si>
    <t>Ne</t>
  </si>
  <si>
    <t>call opce 11.10.2027 v hodnotě 100% + capital event + tax event  + prepayment after 5Y period</t>
  </si>
  <si>
    <t>call opce 28.06.2027 v hodnotě 100% + MREL disqualification event + prepayment at the option of the Borrower</t>
  </si>
  <si>
    <t>call opce 21.09.2026 v hodnotě 100% + MREL disqualification event + prepayment at the option of the Borrower</t>
  </si>
  <si>
    <t>call opce 21.09.2029 v hodnotě 100% + MREL disqualification event + prepayment at the option of the Borrower</t>
  </si>
  <si>
    <t>call opce 09.11.2025 v hodnotě 100% + MREL disqualification event + prepayment at the option of the Borrower</t>
  </si>
  <si>
    <t>call opce 09.11.2027 v hodnotě 100% + MREL disqualification event + prepayment at the option of the Borrower</t>
  </si>
  <si>
    <t>call opce 09.11.2028 v hodnotě 100% + MREL disqualification event + prepayment at the option of the Borrower</t>
  </si>
  <si>
    <t>Pohyblivá</t>
  </si>
  <si>
    <t>EURIBOR 3M plus 3.79%</t>
  </si>
  <si>
    <t>EURIBOR 3M plus 2.05%</t>
  </si>
  <si>
    <t>EURIBOR 1M plus 1.82%</t>
  </si>
  <si>
    <t>EURIBOR 1M plus 2.13%</t>
  </si>
  <si>
    <t>EURIBOR 1M plus 2.05%</t>
  </si>
  <si>
    <t>EURIBOR 1M plus 2.23%</t>
  </si>
  <si>
    <t>EURIBOR 3M plus 2.28%</t>
  </si>
  <si>
    <t>Zcela podle uvážení</t>
  </si>
  <si>
    <t>Povinné</t>
  </si>
  <si>
    <t>Nekumulativní</t>
  </si>
  <si>
    <t>Nekonvertibilní</t>
  </si>
  <si>
    <t>Rozhodnutí valné hromady zákonným způsobem</t>
  </si>
  <si>
    <t>Zcela nebo částečně</t>
  </si>
  <si>
    <t>Trvalé</t>
  </si>
  <si>
    <t>Smluvní</t>
  </si>
  <si>
    <t>pohledávky společníků nebo členů dlužníka vyplývající z jejich účasti ve společnosti nebo v družstvu</t>
  </si>
  <si>
    <t>pohledávky vyplývající z vlastnictví nástrojů kapitálu tier 2</t>
  </si>
  <si>
    <t>pohledávky z nepreferovaných dluhových nástrojů</t>
  </si>
  <si>
    <t xml:space="preserve">pohledávky vyplývající z vlastnictví nástrojů kapitálu tier 2 </t>
  </si>
  <si>
    <t>obecné pohledávky</t>
  </si>
  <si>
    <t>Představenstvo deleguje pravomoci v oblasti řízení rizika likvidity na Výbor pro řízení aktiv a pasiv (Assets and Liabilities Committee, ALCO). ALCO schvaluje mimo jiné:
-	Limity rizika likvidity;
-	Diverzifikaci zdrojů financování;
-	Splatnosti plánovaného financování.</t>
  </si>
  <si>
    <t>Na řízení rizika likvidity se podílí především:
-	Odbor ALM v úseku Strategie a Finance měří a analyzuje riziko likvidity a navrhuje limity na riziko likvidity;
-	Odbor Market and Structural Risks v úseku Řízení rizik validuje ukazatele rizika likvidity a limity na riziko likvidity;
-	Odbor Treasury v úseku Strategie a Finance zajišťuje riziko likvidity a navrhuje parametry financování.</t>
  </si>
  <si>
    <t>Ve Skupině KB jsou riziku likvidity vystaveny především Komerční banka (KB) a Modrá pyramida stavební spořitelna (MPSS). Ostatní entity jsou zpravidla financovány přímo KB a jejich riziko likvidity tak přebírá KB. KB a MPSS tak řídí své riziko likvidity na individuální bázi, KB je však zároveň zodpovědná za řízení likviditního rizika celé Skupiny KB na konsolidované bázi.</t>
  </si>
  <si>
    <t>KB má nastavený robustní rámec pro řízení rizika likvidity. Měření rizika likvidity se opírá o řadu interních a regulatorních ukazatelů, které jsou pravidelně reportovány Představenstvu a Výboru pro řízení aktiv a pasiv.
Regulatorní ukazatele rizika likvidity a jejich prahové hodnoty představují dolní mez  rizika likvidity, která by neměla být při standardním obchodním vývoji překročena. Pro interní řízení rizika likvidity a nastavení rizikové tolerance jsou však preferovány interní ukazatele, které lépe vystihují rizikový profil Skupiny KB.
K alokaci nákladů a výnosů spojených s řízením rizika likvidity využívá banka systém interního oceňování zdrojů (Funds Transfer Pricing, FTP).</t>
  </si>
  <si>
    <t>Úroveň rizika likvidity je průběžně měřena sadou indikátorů, včetně těch regulatorních, které poskytují informace o míře podstoupeného rizika a současně jej porovnávají s nastavenými limity, které vyjadřují rizikový apetit Skupiny KB. Za účelem řízení rizika likvidity Skupina KB používá kombinaci instrumentů, které ve svém důsledku snižují úroveň dosaženého rizika.  Mezi tyto instrumenty patří produktová a cenová politika, která bezprostředně ovlivňuje klientské preference a tím i složení rozvahy Skupiny KB. Dále sem patří nástroje finančních trhů, jako jsou emise cenných papírů, přijímání finančních úvěrů a rovněž měnové deriváty, které transferují likviditu z jedné měny do druhé. Za účelem dostupnosti monetizace aktiv zahrnutých do likviditního polštáře Skupina KB testuje použití  a dostupnost tržních repo operací a také dodávacích repo operací s Českou národní bankou.</t>
  </si>
  <si>
    <t>Skupina KB udržuje a pravidelně aktualizuje Plán pohotovostního financování (Contingency Funding Plan, CFP), který je zároveň nedílnou součástí skupinového ozdravného plánu.</t>
  </si>
  <si>
    <t>Zátěžové testování je důležitou součástí rámce pro řízení rizika likvidity a jeho výsledky jsou pravidelně reportovány Představenstvu a Výboru pro řízení aktiv a pasiv.
První formou zátěžového testování jsou regulatorní ukazatele LCR a NSFR. LCR měří schopnost banky pokrýt 30-denní likviditní odlivy ve stresovém scénáři. NSFR potom pracuje s horizontem jednoho roku.
Druhou formou zátěžového testování jsou stresové dynamické likviditní gapy, které měří schopnost banky ustát idiosynkratickou, tržní a kombinovanou krizi ve zvoleném horizontu přežití.</t>
  </si>
  <si>
    <t xml:space="preserve">Představenstvo deleguje pravomoci v oblasti řízení rizika likvidity na Výbor pro řízení aktiv a pasiv (Assets and Liabilities Committee, ALCO), který na roční bázi posuzuje a schvaluje adekvátnost celkového rámce řízení rizika likvidity na základě předloženého ILAAP reportu. </t>
  </si>
  <si>
    <t xml:space="preserve">Představenstvo deleguje pravomoci v oblasti řízení rizika likvidity na Výbor pro řízení aktiv a pasiv (Assets and Liabilities Committee, ALCO), který schvaluje likviditní ukazatele reportované na měsíční bázi v reportu strukturálních rizik. </t>
  </si>
  <si>
    <r>
      <rPr>
        <i/>
        <sz val="11"/>
        <color theme="1"/>
        <rFont val="Calibri"/>
        <family val="2"/>
        <charset val="238"/>
        <scheme val="minor"/>
      </rPr>
      <t xml:space="preserve">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  </t>
    </r>
    <r>
      <rPr>
        <sz val="11"/>
        <color theme="1"/>
        <rFont val="Calibri"/>
        <family val="2"/>
        <scheme val="minor"/>
      </rPr>
      <t xml:space="preserve">
Definice pojmu „po splatnosti“:   Expozice s nezaplacenou částkou více než 30 dnů po splatnosti a nad stanovenou hranicí materiality (hranice materiality: občané ve výši 500 Kč na úrovni účtu; podnikatelé ve výši 2000 Kč na úrovni celkové expozice klienta).
Definice pojmu „se sníženou hodnotou“: Expozice zařazené do Stage 3.</t>
    </r>
  </si>
  <si>
    <r>
      <rPr>
        <i/>
        <sz val="11"/>
        <color theme="1"/>
        <rFont val="Calibri"/>
        <family val="2"/>
        <charset val="238"/>
        <scheme val="minor"/>
      </rPr>
      <t xml:space="preserve">Rozsah expozic po splatnosti (více než 90 dní), které nejsou považovány za znehodnocené, a příslušné odůvodnění. </t>
    </r>
    <r>
      <rPr>
        <sz val="11"/>
        <color theme="1"/>
        <rFont val="Calibri"/>
        <family val="2"/>
        <scheme val="minor"/>
      </rPr>
      <t xml:space="preserve">
Expozice s nezaplacenou částkou více než 90 dnů po splatnosti a pod stanovenou hranicí materiality (hranice materiality: občané ve výši 500 Kč na úrovni účtu; podnikatelé ve výši 2000 Kč na úrovni celkové expozice klienta).</t>
    </r>
  </si>
  <si>
    <r>
      <rPr>
        <i/>
        <sz val="11"/>
        <color theme="1"/>
        <rFont val="Calibri"/>
        <family val="2"/>
        <charset val="238"/>
        <scheme val="minor"/>
      </rPr>
      <t>Popis metod použitých k určení obecných a specifických úprav o úvěrové riziko.</t>
    </r>
    <r>
      <rPr>
        <sz val="11"/>
        <color theme="1"/>
        <rFont val="Calibri"/>
        <family val="2"/>
        <scheme val="minor"/>
      </rPr>
      <t xml:space="preserve">
I. Individuálně u jednotlivě posuzovaných klientů zařazených do Stage 3 na základě posouzení očekávaných diskontovaných peněžních toků od klienta/ nebo z realizace zajištění a očekávané délky vymáhání.
II. V ostatních případech s využitím statistických modelů očekávaných úvěrových ztrát založených na pozorování historických úvěrových ztrát a se zohledněním očekávaného budoucího vývoje.</t>
    </r>
  </si>
  <si>
    <r>
      <rPr>
        <i/>
        <sz val="11"/>
        <color theme="1"/>
        <rFont val="Calibri"/>
        <family val="2"/>
        <charset val="238"/>
        <scheme val="minor"/>
      </rPr>
      <t xml:space="preserve">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 </t>
    </r>
    <r>
      <rPr>
        <sz val="11"/>
        <color theme="1"/>
        <rFont val="Calibri"/>
        <family val="2"/>
        <scheme val="minor"/>
      </rPr>
      <t xml:space="preserve">
V případě restrukturalizace (forbearence) je tato expozice (s úlevou) zařazena do Stage 3 (podle IFRS 9) s tím, že:
I. po 12 měsících je možná překlasifikace do Stage 2 a po dalších 12 měsících do Stage 1 na základě analýzy finanční situace dlužníka;
II. po vystoupení ze Stage 3 (tj. po 12 měsících po restrukturalizaci) následuje 2-letá zkušební doba. Během zkušební doby musí být dodržována řádně splátková morálka (tj. materiální částka po splatnosti nesmí překročit 30 dní). Jinak je tato pohledávka znovu přeřazena do Stage 3 a zkušební doba je přerušena do okamžiku, kdy nebude vykazována materiální částka po splatnosti. Zkušební doba poté začíná znovu a trvá opět 2 roky.</t>
    </r>
  </si>
  <si>
    <t xml:space="preserve">Text </t>
  </si>
  <si>
    <t>U derivátových obchodů, repo obchodů a buy-sell back obchodů banka využívá jako typ mitigantu úvěrového rizika také Dohodu o započtení (tzv. netting), dle čl. 206 Nařízení EU č. 575/2013. Dohody o započtení jsou vždy validovány  interními útvary. U některých typů Dohod o započtení je vyžadován souhlas ze strany ČNB. Souhlas ČNB je podmínkou uznatelnosti dohody o započtení pro zohlednění ve výši expozice.</t>
  </si>
  <si>
    <t>Banka akceptuje pouze vybrané formy zajišťovacích prostředků. Příslušná schvalovací úroveň nesmí odsouhlasit formu zajišťovacího prostředku, pro niž nejsou stanoveny interní postupy. Banka provádí vlastní analýzu splnění podmínek uznatelnosti zajištění podle Nařízení EU č. 575/2013 a její průběžnou aktualizaci. U příslušných typů zajištění Banka splňuje podmínky uznatelnosti podle Advanced IRB případně Standardizovaného přístupu. Pro přípravu smluvní dokumentace k zajištění banka používá standardní interní šablony. 
Banka má nastavena vnitřní pravidla pro stanovení hodnoty zajištění. U zajištění typu cenných papírů lze přijímat do zástavy pouze vybrané cenné papíry schválené úsekem Řizení rizik.
Banka průběžně sleduje vývoj kvality zajišťované expozice i kvality zajištění. Hodnocení těchto faktorů je pak východiskem pro řízení kreditního rizika, výpočet kapitálového požadavku KB a tvorbu opravných položek a rezerv.
Oceňování nemovitého zajištění je prováděno nezávislým interním útvarem. Banka zabezpečuje pravidelné sledování hodnoty residenčních nemovitostí pomocí statistické metody – na základě monitoringu vývoje cen residenčních nemovitostí na trhu banka vyhodnocuje regiony, ve kterých došlo k významnému poklesu cen, a aplikuje hromadnou aktualizaci (snížení) nominální hodnoty nemovitostí v aplikaci Bagman v daném regionu a období (oproti němuž je aktuální cena porovnána) odpovídajícím diskontním faktorem. Vyhodnocení se provádí pravidelně, minimálně jedenkrát za rok.
Systém limitů úvěrové expozice je zaveden jakožto klíčový systém pro omezování úvěrového rizika. Úvěrové limity jsou nastavovány bez ohledu na přijatý kolaterál (výjimka jsou finanční instituce a expozice vůči protistranám se státním rizikem).</t>
  </si>
  <si>
    <t xml:space="preserve">Popis hlavních druhů kolaterálu přijímaných institucí za účelem snižování úvěrového rizika: 
Majetkové zajištění - finanční kolaterál:  vklady u členů skupiny KB, dluhové cenné papíry (dluhopisy, HZL, podílové listy nebo jiné nástroje vyjadřující majetkový podíl apod.), akcie. Majetkové zajištění - nefinanční kolaterál: pohledávky z obchodního styku, nemovitosti, movité věci (stroje a zařízení, komodity aj.).
Osobní zajištění  - Záruky a ručení (bankovní záruky, ručení právnických a fyzických osob, aval na blankosměnce, úvěrové pojištění EGAP); Osobní zajištění  - Hotovostní kolaterál u třetích stran (vklady u jiných bank, kapitálové životní pojištění). </t>
  </si>
  <si>
    <t>Hlavní druhy ručitelů: Finanční instituce  -  banky v ČR (včetně těch se státním podílem NRB, ČEB), EGAP; Zahraniční finanční instituce včetně Evropského investičního fondu a Evropské investiční banky; Právnické osoby  -  podnikatelské subjekty a municipality a Fyzické osoby. U poskytovatelů záruk a u ručení právnickými a fyzickými osobami a obdobného osobního zajištění banka provádí hodnocení ručitele stejným způsobem jako při hodnocení dlužníka. Kvalita ručitele se zpravidla pravidelně ověřuje . V daném roce banka nevyužívala úvěrové deriváty jako techniku snižování úvěrového rizika.</t>
  </si>
  <si>
    <t xml:space="preserve">U ručení subjekty se státním rizikem (sovereign), bankami nebo jinými finančními institucemi banka kromě hodnocení ručitele interním ratingem řídí koncentrační riziko prostřednictvím kreditního limitu. Kvalita ručitele i dodržování schváleného limitu se průběžně monitoruje. </t>
  </si>
  <si>
    <t>Rozsah konsolidace: (konsolidované)</t>
  </si>
  <si>
    <t xml:space="preserve">Hodnoty ukazatele LCR se dlouhodobě pohybují vysoko nad regulatorním minimem. </t>
  </si>
  <si>
    <t>Pohyby v LCR jsou největší mírou ovliněny skladbou deposit, kde narůstájí zůstatky na termínovaných vkladech na úkor běžných účtů</t>
  </si>
  <si>
    <t>Banka disponuje široce diverzifikovaným portfoliem klientů a tedy je koncentrace financování nízká.</t>
  </si>
  <si>
    <t>Likviditní rezerva je z převážné části tvořena státními dluhopisy a pohledávky vůči ČNB</t>
  </si>
  <si>
    <t>Expozice z derivátů i z potencionálních kolaterálů nepřestavují zásadní faktor pro likviditní pozici banky a nemají príliš velký vliv na výsledné LCR.</t>
  </si>
  <si>
    <t>Pozice banky je monitorována pro CZK a EUR jakožto významných měn. V naprosté většině je tato pozice pouze v CZK.</t>
  </si>
  <si>
    <t>KB neeviduje jiné než uveřejněné položky, které by byly relevantní pro výpočet krytí likvidity.</t>
  </si>
  <si>
    <t>Zásady odměňování a jejich uplatňování jsou detailně zveřejněny v dokumentu Politika odměňování na internetových stránkách KB</t>
  </si>
  <si>
    <t>Valná hromada schvaluje politiku odměňování, kterou ji předkládá představenstvo po schválení dozorčí radou na základě návrhu Výboru pro odměňování.  
Výbor pro odměňování je poradní a iniciativní orgán dozorčí rady, má přístup do všech informačních systémů KB a může si vyžádat jakékoliv informace týkající se svěřené působnosti od jednotlivých útvarů banky, zejména spolupracuje s útvarem Řízení rizik a Compliance. Členové výboru jsou voleni z řad členů dozočí rady. Jeden člen výboru je nezávislý. RemCo poskytuje doporučení a návrhy týkající se zásad odměňování KB a odměňování jednotlivých členů představenstva a dozorčí rady. RemCo tyto zásady rovněž schvaluje a provádí dozor nad jejich uplatňováním. Rovněž  dohlíží na soulad systému odměňování s dlouhodobým obezřetným řízením rizik; provádí dozor nad individuálním odměňováním výkonných ředitelů odpovědných za Risk management, Compliance a Interní audit. V uplynulém roce se uskutečnila 2 řádná zasedání výboru.</t>
  </si>
  <si>
    <t>Externí poradci nebyli využiti</t>
  </si>
  <si>
    <t>Zásady odměňování platí pro KB, obecné zásady odměňování  jsou přiměřeně aplikovány rovněž na dceřiné společnosti, které jsou součástí konsolidovaného celku Skupiny KB s výjimkou schématu odložených bonusů. Schéma odložených bonusů je v rámci dceřiných společností aplikováno pouze v případě, že zaměstnanec dceřiné společnosti je součástí Identified staff KB Group a jeho variabilní odměna za přesáhla částku 50KEUR.</t>
  </si>
  <si>
    <t xml:space="preserve">Seznam pracovníků s významným vlivem na rizikový profil KB je každoročně identifikován ze strany Compliance, HR a Risku. Za rok uplynulý rok představenstvo schválilo seznam vybraných pracovníků (dále i IS) vytvořených v souladu s nařízením Komise v přenesené pravomoci (EU) č 604/2014 ze dne 4. března 2014 a s ohledem na kvalitativní a kvantitativní kritéria vhodných pro identifikaci kategorie zaměstnanců jejichž činnosti mají podstatný dopad na rizikový profil instituce („RTS“) v platném znění z roku 2021 - Regulace 2021/923. </t>
  </si>
  <si>
    <t>Základní principy odměňování uplatňované pro celou společnost v rámci strategie KB v oblasti lidských zdrojů, jsou promítnuty do systému odměňování vybraných pracovníků. Principy odměňování schvaluje Odměňovací výbor a dozorční rada KB. Vybraní zaměstnanci KB jsou odměňováni formou pevné složky odměny (zejména základní mzda) a pohyblivé složky odměny (dále jen „bonus“) a dalších peněžitých a jiných plnění, které jsou upraveny kolektivní smlouvou a dalšími vnitřními předpisy KB. Zaměstnanci mohou navíc obdržet práva k získání akcií mateřské společnosti Société Générale (Long Term Incentives – LTI). Základní mzdu stanovuje HR na základě zařazení do pracovní pozice a posouzení rozsahu a náročnosti pracovní pozice a míry v jaké konkrétní zaměstnanec splňuje předpoklady k jejímu optimálnímu vykonávání. V rámci KB jsou tak pevné složky odměny náležitě odstupňovány s ohledem na požadovanou odbornost a zejména odpovědnost každého jednotlivého zaměstnance. Nad rámec základní mzdy mají zaměstnanci stanoveno schéma variabilního odměňování za kvalitu plnění firemních, týmových a individuálních cílů. Výše pohyblivé složky je vyjádřena v procentech vzhledem k roční základní mzdě a je odlišná pro různé skupiny zaměstnanců. Úroveň pohyblivé složky je stanovena v kolektivní smlouvě. Úroveň pohyblivé složky odměny přesahující 100% pevné složky odměny podléhá schválení Valnou hromadou. Valná hromada schválila úroveň vyšší než 100% pevné složky odměny pro zaměstnance zajišťující významné investiční činnosti.
KB je oprávněna celou pohyblivou složku odměny či její část anulovat, a to v případě, kdy zaměstnanec porušil své pracovní povinnosti nebo se choval či jednal v rozporu s vnitřními předpisy KB, zejména compliance. O přiznání pohyblivé složky odměny zaměstnanci rozhoduje jeho nadřízený. U vybraných pracovníkům musí být minimálně 20% cílů z oblasti řízení rizik, compliace a kvality.</t>
  </si>
  <si>
    <t>Na úrovni KB jsou bonusy součástí rozpočtu banky, který zahrnuje i rozpočtování nákladů na rizika (Cost of Risk). Rozpočet se čerpá v závislosti na plnění hlavních ukazatelů, včetně ukazatele nákladů na rizika. Na indiviuální bázi je logika popsána v předchozím bodě.</t>
  </si>
  <si>
    <t>V roce 2021 došlo k revizi Principů odměňování v souvislosti i implementací regulace CRD V. Revize byly v uplynulém roce přezkoumány při pravidelné revizi Interním Auditem a pro rok 2023 byly navrženy změny v oblasti aplikace schematu odložených bonusů a upřesnění procesu schvalování odměn vybraných zaměstnanců s významným dopadem do rizik banky ze strany CRO/CCO.</t>
  </si>
  <si>
    <t>Požadavek je součástí Principů odměňování.  Vybraní zaměstnanci jsou s tímto požadavkem písemně seznámeni.</t>
  </si>
  <si>
    <t xml:space="preserve">Zaručenou pohyblivou odměnu KB neposkytuje. Odstupné je přiznáváno v souladu s platnou legislativou, smlouvami a vnitřními předpisy. </t>
  </si>
  <si>
    <t xml:space="preserve">Na úrovni KB jsou bonusy součástí rozpočtu banky, který zahrnuje i rozpočtování nákladů na rizika (Cost of Risk v rámci ROE). Rozpočet se čerpá v závislosti na plnění hlavních ukazatelů, včetně ukazatele nákladů na rizika. KB je oprávněna celou pohyblivou složku odměny či její část anulovat, a to v případě, kdy zaměstnanec porušil své pracovní povinnosti nebo se choval či jednal v rozporu s vnitřními předpisy KB, zejména compliance. </t>
  </si>
  <si>
    <t>Výše pohyblivé složky je vyjádřena v procentech vzhledem k roční základní mzdě a je odlišná pro různé skupiny zaměstnanců. Úroveň pohyblivé složky je stanovena v kolektivní smlouvě. Úroveň pohyblivé složky odměny přesahující 100% pevné složky odměny podléhá schválení Valnou hromadou. Valná hromada schválila úroveň vyšší než 100% pevné složky odměny pro zaměstnance zajišťující významné investiční činnosti.</t>
  </si>
  <si>
    <t>Rozpočet na variabilní složku odměny se stanovuje v souladu s finančním plánem Komerční banky na daný obchodní rok. Finanční plán Komerční banky zohledňuje úpravy o všechny potenciální druhy rizik – kreditní, operační i likviditní. Rozpočet se čerpá v závislosti na plnění hlavních ukazatelů. V případě nenaplnění základních klíčových ukazatelů bude na základě rozhodnutí Generálního ředitele  uplatěn malus ve výši až 15%. Generální ředitel může v případě plnění klíčových ukazatelů také rozhodnout o navýšení částky na výplatu variabilní složky až na 115% cílové výše bonusů. Jiné úpravy, včetně uplatnění malusu až do výše 100%  jsou možné na základě schválení Představenstva KB nebo Výboru pro odměňování, a to pouze v případě mimořádných událostí, zejména pokud mají dopad na ukazatele kapitálové přiměřenosti a likvidity banky. Na individuální bázi se bonusy zúčtovávají v průběhu roku zálohově nanejvýš ve čtyřech splátkách na základě předběžného hodnocení vývoje obchodního roku a výkonnosti zaměstnance a týmu, poslední splátka je zúčtována po vyhodnocení uzavřeného obchodního roku v březnu/dubnu následujícího roku, tj. 15, resp. 16 měsíců po započetí hodnoceného období. Poslední splátkou  je možné korigovat jakékoli výplaty v průběhu roku, které se ukázaly jako neoprávněné.
Pro zaměstnance se schématem odložených bonusů je zároveň aplikována "výkonová podmínka" a podmínka malusu a clawbacku.
Za předpokladu neporušení příslušných zákonů a platných smluv bude KB vždy vyvíjet vše, co je v jejích silách, aby získala zpět všechny již vyplacené pohyblivé složky odměny, které se prokážou jako neoprávněná výplata. Podmínka maximální výše variabilní odměny 100% (resp. 200%) zahrnuje veškeré variabilní odměny včetně dlouhodobých nástrojů ve formě LTIs.</t>
  </si>
  <si>
    <t xml:space="preserve">U předem definované skupiny zaměstnanců s významným vlivem na rizikový profil Komerční banky je  část variabilní složky odměny odložena min na 4 roky a vyplacena v nepeněžní formě (min 50%) v souladu s regulací CRD V. Odložená část variabilní složky podléhá výkonové podmínce banky podmínce Compliance, tj. v případě nesplnění těchto podmínek může být odložené variabilní složka částečně nebo zcela nevyplacena.  </t>
  </si>
  <si>
    <t xml:space="preserve">Kromě pohyblivé složky ve formě bonusu, která je popsána výše mohou za účelem motivace na výsledcích skupiny Société Générale a k podpoření loajality vybraní zaměstnanci KB zdarma obdržet práva k akciím mateřské společnosti Société Générale (long term incentives – LTI). LTI přecházejí do osobního vlastnictví zaměstnance (tzv. vestují) po 3 letech od jejich příslibu (grantu) za předpokladu trvání zaměstnání a splnění výkonnostních podmínek hodnocených na úrovni skupiny Société Générale. LTI nejsou udělovány těm zaměstnancům, na které se vztahují zvláštní pravidla odměňování pro pracovníky s významným vlivem na rizikový profil banky (Identified staff), kteří podléhají pravidlům pro odklad pohyblivé složky odměny. </t>
  </si>
  <si>
    <t>Součástí Zprávy o odměňování za rok 2022 zveřejněné na internetových stránkách KB</t>
  </si>
  <si>
    <t>(28/04/2023) - oprava údajů v části EU REMA k 28.05.2024 (vyznačeno žlutě)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</si>
</sst>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00"/>
    <numFmt numFmtId="165" formatCode="0.0"/>
    <numFmt numFmtId="166" formatCode="0.000"/>
    <numFmt numFmtId="167" formatCode="#,##0.000"/>
    <numFmt numFmtId="168" formatCode="0.0%"/>
  </numFmts>
  <fonts count="190"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b/>
      <sz val="11"/>
      <color theme="1"/>
      <name val="Times New Roman"/>
      <family val="1"/>
    </font>
    <font>
      <b/>
      <sz val="11"/>
      <name val="Arial"/>
      <family val="2"/>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sz val="9"/>
      <name val="Calibri Light"/>
      <family val="2"/>
      <scheme val="maj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sz val="12"/>
      <color rgb="FF000000"/>
      <name val="Times New Roman"/>
      <family val="1"/>
    </font>
    <font>
      <b/>
      <sz val="14"/>
      <color rgb="FF000000"/>
      <name val="Calibri"/>
      <family val="2"/>
      <scheme val="minor"/>
    </font>
    <font>
      <i/>
      <sz val="11"/>
      <color rgb="FF000000"/>
      <name val="Calibri"/>
      <family val="2"/>
      <scheme val="minor"/>
    </font>
    <font>
      <b/>
      <sz val="11"/>
      <color rgb="FFFF0000"/>
      <name val="Calibri"/>
      <family val="2"/>
      <scheme val="minor"/>
    </font>
    <font>
      <strike/>
      <sz val="9"/>
      <name val="Calibri"/>
      <family val="2"/>
      <scheme val="minor"/>
    </font>
    <font>
      <sz val="12"/>
      <color theme="1"/>
      <name val="Calibri"/>
      <family val="2"/>
      <scheme val="minor"/>
    </font>
    <font>
      <sz val="7"/>
      <color rgb="FF000000"/>
      <name val="Calibri"/>
      <family val="2"/>
      <scheme val="minor"/>
    </font>
    <font>
      <sz val="12"/>
      <color rgb="FF000000"/>
      <name val="Calibri"/>
      <family val="2"/>
      <scheme val="minor"/>
    </font>
    <font>
      <b/>
      <sz val="12"/>
      <color rgb="FF000000"/>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10"/>
      <color rgb="FF2F5773"/>
      <name val="Calibri"/>
      <family val="2"/>
      <scheme val="minor"/>
    </font>
    <font>
      <strike/>
      <sz val="11"/>
      <color rgb="FFFF0000"/>
      <name val="Calibri"/>
      <family val="2"/>
      <scheme val="minor"/>
    </font>
    <font>
      <b/>
      <i/>
      <sz val="11"/>
      <name val="Calibri"/>
      <family val="2"/>
      <scheme val="minor"/>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sz val="11"/>
      <color indexed="8"/>
      <name val="Calibri"/>
      <family val="2"/>
      <charset val="238"/>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b/>
      <i/>
      <strike/>
      <sz val="10"/>
      <color rgb="FFFF0000"/>
      <name val="Calibri"/>
      <family val="2"/>
      <charset val="238"/>
      <scheme val="minor"/>
    </font>
    <font>
      <strike/>
      <sz val="10"/>
      <color rgb="FFFF0000"/>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b/>
      <u/>
      <sz val="11"/>
      <color theme="10"/>
      <name val="Calibri"/>
      <family val="2"/>
      <charset val="238"/>
      <scheme val="minor"/>
    </font>
    <font>
      <sz val="11"/>
      <color theme="1"/>
      <name val="Calibri"/>
      <family val="2"/>
      <charset val="238"/>
    </font>
    <font>
      <sz val="8"/>
      <color rgb="FF000000"/>
      <name val="Segoe UI"/>
      <family val="2"/>
    </font>
    <font>
      <b/>
      <sz val="8"/>
      <color rgb="FF000000"/>
      <name val="Segoe UI"/>
      <family val="2"/>
      <charset val="238"/>
    </font>
  </fonts>
  <fills count="32">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
      <patternFill patternType="solid">
        <fgColor rgb="FF92D050"/>
        <bgColor indexed="64"/>
      </patternFill>
    </fill>
    <fill>
      <patternFill patternType="solid">
        <fgColor rgb="FFFFC000"/>
        <bgColor indexed="64"/>
      </patternFill>
    </fill>
    <fill>
      <patternFill patternType="solid">
        <fgColor theme="1"/>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diagonalUp="1" diagonalDown="1">
      <left style="thin">
        <color indexed="64"/>
      </left>
      <right/>
      <top style="thin">
        <color indexed="64"/>
      </top>
      <bottom style="thin">
        <color indexed="64"/>
      </bottom>
      <diagonal style="thin">
        <color indexed="64"/>
      </diagonal>
    </border>
    <border diagonalUp="1" diagonalDown="1">
      <left/>
      <right/>
      <top style="thin">
        <color indexed="64"/>
      </top>
      <bottom style="thin">
        <color indexed="64"/>
      </bottom>
      <diagonal style="thin">
        <color indexed="64"/>
      </diagonal>
    </border>
    <border diagonalUp="1" diagonalDown="1">
      <left/>
      <right style="thin">
        <color indexed="64"/>
      </right>
      <top style="thin">
        <color indexed="64"/>
      </top>
      <bottom style="thin">
        <color indexed="64"/>
      </bottom>
      <diagonal style="thin">
        <color indexed="64"/>
      </diagonal>
    </border>
  </borders>
  <cellStyleXfs count="22">
    <xf numFmtId="0" fontId="0" fillId="0" borderId="0"/>
    <xf numFmtId="0" fontId="12" fillId="3" borderId="2" applyNumberFormat="0" applyFill="0" applyBorder="0" applyAlignment="0" applyProtection="0">
      <alignment horizontal="left"/>
    </xf>
    <xf numFmtId="0" fontId="13" fillId="0" borderId="0">
      <alignment vertical="center"/>
    </xf>
    <xf numFmtId="0" fontId="13" fillId="0" borderId="0">
      <alignment vertical="center"/>
    </xf>
    <xf numFmtId="0" fontId="15" fillId="0" borderId="0" applyNumberFormat="0" applyFill="0" applyBorder="0" applyAlignment="0" applyProtection="0"/>
    <xf numFmtId="3" fontId="13" fillId="4" borderId="1" applyFont="0">
      <alignment horizontal="right" vertical="center"/>
      <protection locked="0"/>
    </xf>
    <xf numFmtId="0" fontId="27" fillId="0" borderId="0" applyNumberFormat="0" applyFill="0" applyBorder="0" applyAlignment="0" applyProtection="0"/>
    <xf numFmtId="0" fontId="13" fillId="7" borderId="1" applyNumberFormat="0" applyFont="0" applyBorder="0">
      <alignment horizontal="center" vertical="center"/>
    </xf>
    <xf numFmtId="0" fontId="31" fillId="3" borderId="7" applyFont="0" applyBorder="0">
      <alignment horizontal="center" wrapText="1"/>
    </xf>
    <xf numFmtId="0" fontId="13" fillId="0" borderId="0"/>
    <xf numFmtId="0" fontId="11" fillId="0" borderId="0"/>
    <xf numFmtId="0" fontId="13" fillId="0" borderId="0"/>
    <xf numFmtId="0" fontId="10" fillId="0" borderId="0"/>
    <xf numFmtId="0" fontId="96" fillId="0" borderId="0" applyNumberFormat="0" applyFill="0" applyBorder="0" applyAlignment="0" applyProtection="0">
      <alignment vertical="top"/>
      <protection locked="0"/>
    </xf>
    <xf numFmtId="0" fontId="13" fillId="0" borderId="0"/>
    <xf numFmtId="0" fontId="13" fillId="0" borderId="0"/>
    <xf numFmtId="9" fontId="71" fillId="0" borderId="0" applyFont="0" applyFill="0" applyBorder="0" applyAlignment="0" applyProtection="0"/>
    <xf numFmtId="0" fontId="13" fillId="0" borderId="0"/>
    <xf numFmtId="9" fontId="71" fillId="0" borderId="0" applyFont="0" applyFill="0" applyBorder="0" applyAlignment="0" applyProtection="0"/>
    <xf numFmtId="0" fontId="9" fillId="0" borderId="0"/>
    <xf numFmtId="0" fontId="71" fillId="0" borderId="0"/>
    <xf numFmtId="0" fontId="4" fillId="0" borderId="0"/>
  </cellStyleXfs>
  <cellXfs count="1626">
    <xf numFmtId="0" fontId="0" fillId="0" borderId="0" xfId="0"/>
    <xf numFmtId="0" fontId="0" fillId="0" borderId="0" xfId="0" applyFont="1"/>
    <xf numFmtId="0" fontId="0" fillId="0" borderId="0" xfId="0" applyFill="1"/>
    <xf numFmtId="0" fontId="12" fillId="0" borderId="0" xfId="1" applyFont="1" applyFill="1" applyBorder="1" applyAlignment="1"/>
    <xf numFmtId="0" fontId="14" fillId="0" borderId="0" xfId="3" applyFont="1" applyFill="1" applyBorder="1">
      <alignment vertical="center"/>
    </xf>
    <xf numFmtId="0" fontId="16" fillId="0" borderId="0" xfId="0" applyFont="1"/>
    <xf numFmtId="0" fontId="14" fillId="0" borderId="0" xfId="3" applyFont="1" applyFill="1" applyBorder="1" applyAlignment="1">
      <alignment vertical="center"/>
    </xf>
    <xf numFmtId="0" fontId="18" fillId="0" borderId="0" xfId="0" applyFont="1" applyFill="1" applyBorder="1"/>
    <xf numFmtId="0" fontId="17" fillId="0" borderId="0" xfId="0" applyFont="1"/>
    <xf numFmtId="0" fontId="19" fillId="0" borderId="0" xfId="4" applyFont="1" applyFill="1" applyBorder="1" applyAlignment="1">
      <alignment horizontal="left" vertical="center"/>
    </xf>
    <xf numFmtId="0" fontId="14" fillId="0" borderId="0" xfId="2" applyFont="1" applyFill="1" applyBorder="1">
      <alignment vertical="center"/>
    </xf>
    <xf numFmtId="0" fontId="0" fillId="0" borderId="1" xfId="0" applyFont="1" applyBorder="1" applyAlignment="1">
      <alignment horizontal="center"/>
    </xf>
    <xf numFmtId="0" fontId="20" fillId="0" borderId="1" xfId="3" applyFont="1" applyFill="1" applyBorder="1" applyAlignment="1" applyProtection="1">
      <alignment horizontal="center" vertical="center"/>
    </xf>
    <xf numFmtId="0" fontId="20"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20" fillId="0" borderId="1" xfId="3" applyFont="1" applyFill="1" applyBorder="1" applyAlignment="1">
      <alignment horizontal="center" vertical="center" wrapText="1"/>
    </xf>
    <xf numFmtId="0" fontId="21" fillId="0" borderId="1" xfId="0" applyFont="1" applyBorder="1" applyAlignment="1">
      <alignment horizontal="center" vertical="center" wrapText="1"/>
    </xf>
    <xf numFmtId="0" fontId="0" fillId="0" borderId="1" xfId="0" applyFont="1" applyBorder="1"/>
    <xf numFmtId="0" fontId="21" fillId="0" borderId="1" xfId="0" applyFont="1" applyBorder="1" applyAlignment="1">
      <alignment horizontal="left" vertical="center" wrapText="1"/>
    </xf>
    <xf numFmtId="0" fontId="0" fillId="0" borderId="5" xfId="0" applyFont="1" applyBorder="1"/>
    <xf numFmtId="0" fontId="21" fillId="0" borderId="6" xfId="0" applyFont="1" applyBorder="1" applyAlignment="1">
      <alignment horizontal="center" vertical="center" wrapText="1"/>
    </xf>
    <xf numFmtId="0" fontId="0" fillId="0" borderId="0" xfId="0" applyFont="1" applyBorder="1"/>
    <xf numFmtId="0" fontId="21" fillId="0" borderId="0" xfId="0" applyFont="1" applyBorder="1" applyAlignment="1">
      <alignment horizontal="center" vertical="center" wrapText="1"/>
    </xf>
    <xf numFmtId="0" fontId="21" fillId="0" borderId="7" xfId="0" applyFont="1" applyBorder="1" applyAlignment="1">
      <alignment horizontal="left" vertical="center" wrapText="1"/>
    </xf>
    <xf numFmtId="0" fontId="0" fillId="0" borderId="1" xfId="0" applyFont="1" applyBorder="1" applyAlignment="1">
      <alignment horizontal="center" vertical="center" wrapText="1"/>
    </xf>
    <xf numFmtId="0" fontId="17" fillId="2" borderId="1" xfId="0" applyFont="1" applyFill="1" applyBorder="1" applyAlignment="1">
      <alignment vertical="center" wrapText="1"/>
    </xf>
    <xf numFmtId="0" fontId="21" fillId="0" borderId="1" xfId="0" applyFont="1" applyBorder="1" applyAlignment="1">
      <alignment vertical="center" wrapText="1"/>
    </xf>
    <xf numFmtId="0" fontId="24" fillId="2" borderId="1" xfId="0" applyFont="1" applyFill="1" applyBorder="1" applyAlignment="1">
      <alignment horizontal="center" vertical="center" wrapText="1"/>
    </xf>
    <xf numFmtId="0" fontId="21" fillId="0" borderId="1" xfId="0" applyFont="1" applyBorder="1" applyAlignment="1">
      <alignment horizontal="justify" vertical="center" wrapText="1"/>
    </xf>
    <xf numFmtId="0" fontId="22" fillId="0" borderId="0" xfId="0" applyFont="1" applyBorder="1" applyAlignment="1">
      <alignment vertical="center" wrapText="1"/>
    </xf>
    <xf numFmtId="0" fontId="23" fillId="0" borderId="4" xfId="0" applyFont="1" applyBorder="1" applyAlignment="1">
      <alignment vertical="center" wrapText="1"/>
    </xf>
    <xf numFmtId="0" fontId="22" fillId="0" borderId="5" xfId="0" applyFont="1" applyBorder="1" applyAlignment="1">
      <alignment vertical="center" wrapText="1"/>
    </xf>
    <xf numFmtId="0" fontId="22" fillId="0" borderId="6" xfId="0" applyFont="1" applyBorder="1" applyAlignment="1">
      <alignment vertical="center" wrapText="1"/>
    </xf>
    <xf numFmtId="0" fontId="25" fillId="0" borderId="0" xfId="0" applyFont="1"/>
    <xf numFmtId="0" fontId="20" fillId="0" borderId="1" xfId="0" applyFont="1" applyBorder="1" applyAlignment="1">
      <alignment horizontal="center" vertical="center" wrapText="1"/>
    </xf>
    <xf numFmtId="0" fontId="20" fillId="0" borderId="1" xfId="0" applyFont="1" applyBorder="1" applyAlignment="1">
      <alignment vertical="center" wrapText="1"/>
    </xf>
    <xf numFmtId="0" fontId="21" fillId="0" borderId="1" xfId="0" applyFont="1" applyBorder="1" applyAlignment="1">
      <alignment horizontal="center" vertical="center" wrapText="1"/>
    </xf>
    <xf numFmtId="0" fontId="20" fillId="0" borderId="1" xfId="0" applyFont="1" applyBorder="1" applyAlignment="1">
      <alignment horizontal="justify" vertical="center" wrapText="1"/>
    </xf>
    <xf numFmtId="0" fontId="29" fillId="0" borderId="0" xfId="0" applyFont="1"/>
    <xf numFmtId="0" fontId="20" fillId="0" borderId="0" xfId="0" applyFont="1"/>
    <xf numFmtId="0" fontId="20" fillId="0" borderId="1" xfId="0" applyFont="1" applyBorder="1" applyAlignment="1">
      <alignment horizontal="left" vertical="center" wrapText="1" indent="1"/>
    </xf>
    <xf numFmtId="0" fontId="26" fillId="0" borderId="0" xfId="0" applyFont="1"/>
    <xf numFmtId="0" fontId="20" fillId="5" borderId="1" xfId="0" applyFont="1" applyFill="1" applyBorder="1" applyAlignment="1">
      <alignment vertical="center" wrapText="1"/>
    </xf>
    <xf numFmtId="0" fontId="30" fillId="0" borderId="1" xfId="0" applyFont="1" applyBorder="1" applyAlignment="1">
      <alignment horizontal="center" vertical="center" wrapText="1"/>
    </xf>
    <xf numFmtId="0" fontId="30" fillId="0" borderId="1" xfId="0" applyFont="1" applyBorder="1" applyAlignment="1">
      <alignment vertical="center" wrapText="1"/>
    </xf>
    <xf numFmtId="0" fontId="20" fillId="0" borderId="1" xfId="0" applyFont="1" applyFill="1" applyBorder="1" applyAlignment="1">
      <alignment vertical="center" wrapText="1"/>
    </xf>
    <xf numFmtId="0" fontId="20" fillId="0" borderId="7" xfId="0" applyFont="1" applyFill="1" applyBorder="1" applyAlignment="1">
      <alignment vertical="center" wrapText="1"/>
    </xf>
    <xf numFmtId="0" fontId="20" fillId="0" borderId="1" xfId="0" applyFont="1" applyFill="1" applyBorder="1" applyAlignment="1">
      <alignment horizontal="justify" vertical="center" wrapText="1"/>
    </xf>
    <xf numFmtId="0" fontId="30" fillId="0" borderId="0" xfId="0" applyFont="1" applyFill="1"/>
    <xf numFmtId="0" fontId="20"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17" fillId="0" borderId="0" xfId="0" applyFont="1" applyFill="1" applyBorder="1" applyAlignment="1">
      <alignment vertical="center" wrapText="1"/>
    </xf>
    <xf numFmtId="0" fontId="32"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33" fillId="0" borderId="0" xfId="0" applyFont="1" applyFill="1" applyAlignment="1">
      <alignment vertical="center"/>
    </xf>
    <xf numFmtId="0" fontId="0" fillId="8" borderId="1" xfId="0" applyFont="1" applyFill="1" applyBorder="1" applyAlignment="1">
      <alignment horizontal="center" vertical="center" wrapText="1"/>
    </xf>
    <xf numFmtId="0" fontId="0" fillId="0" borderId="0" xfId="0" applyFont="1" applyAlignment="1">
      <alignment horizontal="center" vertical="center"/>
    </xf>
    <xf numFmtId="0" fontId="0" fillId="9" borderId="1" xfId="0" applyFont="1" applyFill="1" applyBorder="1" applyAlignment="1">
      <alignment vertical="center" wrapText="1"/>
    </xf>
    <xf numFmtId="0" fontId="0" fillId="9" borderId="8" xfId="0" applyFont="1" applyFill="1" applyBorder="1" applyAlignment="1">
      <alignment vertical="center" wrapText="1"/>
    </xf>
    <xf numFmtId="0" fontId="34" fillId="9" borderId="1" xfId="0" applyFont="1" applyFill="1" applyBorder="1" applyAlignment="1">
      <alignment vertical="center" wrapText="1"/>
    </xf>
    <xf numFmtId="0" fontId="0" fillId="0" borderId="0" xfId="0" applyAlignment="1">
      <alignment horizontal="justify"/>
    </xf>
    <xf numFmtId="0" fontId="0" fillId="0" borderId="1" xfId="0" applyNumberFormat="1" applyFont="1" applyBorder="1" applyAlignment="1">
      <alignment horizontal="center" vertical="center"/>
    </xf>
    <xf numFmtId="0" fontId="0" fillId="8" borderId="1" xfId="0" applyFont="1" applyFill="1" applyBorder="1" applyAlignment="1">
      <alignment vertical="center" wrapText="1"/>
    </xf>
    <xf numFmtId="0" fontId="0" fillId="0" borderId="8" xfId="0" applyFont="1" applyBorder="1" applyAlignment="1">
      <alignment vertical="center" wrapText="1"/>
    </xf>
    <xf numFmtId="0" fontId="34" fillId="0" borderId="1" xfId="0" applyFont="1" applyBorder="1" applyAlignment="1">
      <alignment vertical="center" wrapText="1"/>
    </xf>
    <xf numFmtId="0" fontId="34" fillId="8" borderId="1" xfId="0" applyFont="1" applyFill="1" applyBorder="1" applyAlignment="1">
      <alignment vertical="center" wrapText="1"/>
    </xf>
    <xf numFmtId="49" fontId="0" fillId="0" borderId="1" xfId="0" applyNumberFormat="1" applyFont="1" applyBorder="1" applyAlignment="1">
      <alignment horizontal="center" vertical="center"/>
    </xf>
    <xf numFmtId="49" fontId="17" fillId="0" borderId="1" xfId="0" applyNumberFormat="1" applyFont="1" applyBorder="1" applyAlignment="1">
      <alignment horizontal="center" vertical="center"/>
    </xf>
    <xf numFmtId="0" fontId="17" fillId="8" borderId="1" xfId="0" applyFont="1" applyFill="1" applyBorder="1" applyAlignment="1">
      <alignment vertical="center" wrapText="1"/>
    </xf>
    <xf numFmtId="0" fontId="17" fillId="0" borderId="1" xfId="0" applyFont="1" applyBorder="1" applyAlignment="1">
      <alignment horizontal="center" vertical="center"/>
    </xf>
    <xf numFmtId="0" fontId="39" fillId="0" borderId="0" xfId="0" applyFont="1" applyAlignment="1">
      <alignment horizontal="center" vertical="center"/>
    </xf>
    <xf numFmtId="0" fontId="40" fillId="0" borderId="0" xfId="0" applyFont="1"/>
    <xf numFmtId="0" fontId="20" fillId="8" borderId="1" xfId="0" applyFont="1" applyFill="1" applyBorder="1" applyAlignment="1">
      <alignment horizontal="center" vertical="center" wrapText="1"/>
    </xf>
    <xf numFmtId="0" fontId="17" fillId="8" borderId="1" xfId="0" applyFont="1" applyFill="1" applyBorder="1" applyAlignment="1">
      <alignment horizontal="center" vertical="center" wrapText="1"/>
    </xf>
    <xf numFmtId="0" fontId="0" fillId="0" borderId="1" xfId="0" applyFont="1" applyBorder="1" applyAlignment="1">
      <alignment vertical="center" wrapText="1"/>
    </xf>
    <xf numFmtId="0" fontId="0" fillId="6" borderId="1" xfId="0" applyFont="1" applyFill="1" applyBorder="1" applyAlignment="1">
      <alignment vertical="center" wrapText="1"/>
    </xf>
    <xf numFmtId="0" fontId="41" fillId="8" borderId="1" xfId="0" applyFont="1" applyFill="1" applyBorder="1" applyAlignment="1">
      <alignment vertical="center" wrapText="1"/>
    </xf>
    <xf numFmtId="0" fontId="0" fillId="0" borderId="1" xfId="0" applyFont="1" applyBorder="1" applyAlignment="1">
      <alignment vertical="top" wrapText="1"/>
    </xf>
    <xf numFmtId="0" fontId="41" fillId="0" borderId="1" xfId="0" applyFont="1" applyBorder="1" applyAlignment="1">
      <alignment horizontal="left" vertical="center"/>
    </xf>
    <xf numFmtId="0" fontId="41" fillId="0" borderId="1" xfId="0" applyFont="1" applyBorder="1" applyAlignment="1">
      <alignment horizontal="center" vertical="center"/>
    </xf>
    <xf numFmtId="0" fontId="41" fillId="0" borderId="1" xfId="0" applyFont="1" applyBorder="1" applyAlignment="1">
      <alignment vertical="center"/>
    </xf>
    <xf numFmtId="0" fontId="0" fillId="0" borderId="0" xfId="0" applyAlignment="1">
      <alignment horizontal="center"/>
    </xf>
    <xf numFmtId="0" fontId="0" fillId="0" borderId="0" xfId="0" applyBorder="1"/>
    <xf numFmtId="0" fontId="0" fillId="0" borderId="4" xfId="0" applyFont="1" applyBorder="1" applyAlignment="1">
      <alignment horizontal="right" vertical="top"/>
    </xf>
    <xf numFmtId="0" fontId="0" fillId="0" borderId="0" xfId="0" applyFont="1" applyBorder="1" applyAlignment="1">
      <alignment horizontal="right" vertical="top"/>
    </xf>
    <xf numFmtId="0" fontId="34" fillId="0" borderId="0" xfId="0" applyFont="1"/>
    <xf numFmtId="0" fontId="0" fillId="0" borderId="0" xfId="0" applyBorder="1" applyAlignment="1">
      <alignment vertical="center"/>
    </xf>
    <xf numFmtId="0" fontId="42" fillId="0" borderId="0" xfId="0" applyFont="1"/>
    <xf numFmtId="0" fontId="43" fillId="0" borderId="0" xfId="0" applyFont="1"/>
    <xf numFmtId="0" fontId="44" fillId="0" borderId="0" xfId="0" applyFont="1" applyAlignment="1">
      <alignment vertical="center"/>
    </xf>
    <xf numFmtId="0" fontId="45" fillId="0" borderId="0" xfId="0" applyFont="1" applyAlignment="1">
      <alignment horizontal="center" vertical="center" wrapText="1"/>
    </xf>
    <xf numFmtId="0" fontId="45" fillId="0" borderId="0" xfId="0" applyFont="1" applyBorder="1" applyAlignment="1">
      <alignment horizontal="justify" vertical="center" wrapText="1"/>
    </xf>
    <xf numFmtId="0" fontId="46" fillId="0" borderId="1" xfId="0" applyFont="1" applyBorder="1" applyAlignment="1">
      <alignment horizontal="center" vertical="center" wrapText="1"/>
    </xf>
    <xf numFmtId="0" fontId="47" fillId="10" borderId="1" xfId="0" applyFont="1" applyFill="1" applyBorder="1" applyAlignment="1">
      <alignment horizontal="center" vertical="center" wrapText="1"/>
    </xf>
    <xf numFmtId="0" fontId="46" fillId="0" borderId="3" xfId="0" applyFont="1" applyBorder="1" applyAlignment="1">
      <alignment horizontal="center" vertical="center" wrapText="1"/>
    </xf>
    <xf numFmtId="0" fontId="46" fillId="0" borderId="8" xfId="0" applyFont="1" applyBorder="1" applyAlignment="1">
      <alignment horizontal="center" vertical="center" wrapText="1"/>
    </xf>
    <xf numFmtId="0" fontId="45" fillId="0" borderId="0" xfId="0" applyFont="1" applyBorder="1" applyAlignment="1">
      <alignment horizontal="center" vertical="center" wrapText="1"/>
    </xf>
    <xf numFmtId="0" fontId="46" fillId="0" borderId="1" xfId="0" applyFont="1" applyBorder="1" applyAlignment="1">
      <alignment horizontal="left" vertical="center" wrapText="1"/>
    </xf>
    <xf numFmtId="0" fontId="52" fillId="10" borderId="1" xfId="0" applyFont="1" applyFill="1" applyBorder="1" applyAlignment="1">
      <alignment horizontal="center" vertical="center" wrapText="1"/>
    </xf>
    <xf numFmtId="0" fontId="49" fillId="0" borderId="1" xfId="0" applyFont="1" applyBorder="1" applyAlignment="1">
      <alignment horizontal="center" vertical="center" wrapText="1"/>
    </xf>
    <xf numFmtId="0" fontId="46" fillId="11" borderId="1" xfId="0" applyFont="1" applyFill="1" applyBorder="1" applyAlignment="1">
      <alignment horizontal="center" vertical="center" wrapText="1"/>
    </xf>
    <xf numFmtId="0" fontId="47" fillId="11" borderId="1" xfId="0" applyFont="1" applyFill="1" applyBorder="1" applyAlignment="1">
      <alignment horizontal="left" vertical="center" wrapText="1"/>
    </xf>
    <xf numFmtId="0" fontId="52" fillId="12" borderId="1" xfId="0" applyFont="1" applyFill="1" applyBorder="1" applyAlignment="1">
      <alignment horizontal="center" vertical="center" wrapText="1"/>
    </xf>
    <xf numFmtId="0" fontId="49" fillId="11" borderId="1" xfId="0" applyFont="1" applyFill="1" applyBorder="1" applyAlignment="1">
      <alignment horizontal="center" vertical="center" wrapText="1"/>
    </xf>
    <xf numFmtId="0" fontId="47" fillId="0" borderId="1" xfId="0" applyFont="1" applyBorder="1" applyAlignment="1">
      <alignment horizontal="left" vertical="center" wrapText="1"/>
    </xf>
    <xf numFmtId="0" fontId="46" fillId="0" borderId="1" xfId="0" applyFont="1" applyBorder="1" applyAlignment="1">
      <alignment horizontal="justify" vertical="center" wrapText="1"/>
    </xf>
    <xf numFmtId="0" fontId="52" fillId="10" borderId="1" xfId="0" applyFont="1" applyFill="1" applyBorder="1" applyAlignment="1">
      <alignment horizontal="justify" vertical="center" wrapText="1"/>
    </xf>
    <xf numFmtId="0" fontId="46" fillId="13" borderId="1" xfId="0" applyFont="1" applyFill="1" applyBorder="1" applyAlignment="1">
      <alignment horizontal="center" vertical="center" wrapText="1"/>
    </xf>
    <xf numFmtId="0" fontId="49" fillId="13" borderId="1" xfId="0" applyFont="1" applyFill="1" applyBorder="1" applyAlignment="1">
      <alignment horizontal="center" vertical="center" wrapText="1"/>
    </xf>
    <xf numFmtId="0" fontId="49" fillId="0" borderId="1" xfId="0" applyFont="1" applyBorder="1" applyAlignment="1">
      <alignment horizontal="left" vertical="center" wrapText="1"/>
    </xf>
    <xf numFmtId="0" fontId="53" fillId="14" borderId="1" xfId="0" applyFont="1" applyFill="1" applyBorder="1" applyAlignment="1">
      <alignment horizontal="justify" vertical="center" wrapText="1"/>
    </xf>
    <xf numFmtId="0" fontId="46" fillId="0" borderId="1" xfId="0" applyFont="1" applyBorder="1" applyAlignment="1">
      <alignment vertical="top" wrapText="1"/>
    </xf>
    <xf numFmtId="0" fontId="49" fillId="0" borderId="1" xfId="0" applyFont="1" applyBorder="1" applyAlignment="1">
      <alignment horizontal="justify" vertical="center" wrapText="1"/>
    </xf>
    <xf numFmtId="0" fontId="32" fillId="0" borderId="0" xfId="0" applyFont="1" applyFill="1"/>
    <xf numFmtId="0" fontId="30" fillId="0" borderId="1" xfId="0" applyFont="1" applyFill="1" applyBorder="1" applyAlignment="1">
      <alignment horizontal="center" vertical="center" wrapText="1"/>
    </xf>
    <xf numFmtId="0" fontId="29" fillId="0" borderId="1" xfId="0" applyFont="1" applyFill="1" applyBorder="1" applyAlignment="1">
      <alignment horizontal="center" vertical="center"/>
    </xf>
    <xf numFmtId="0" fontId="29" fillId="0" borderId="1" xfId="0" applyFont="1" applyFill="1" applyBorder="1" applyAlignment="1">
      <alignment horizontal="justify" vertical="center"/>
    </xf>
    <xf numFmtId="0" fontId="29" fillId="0" borderId="1" xfId="0" applyFont="1" applyFill="1" applyBorder="1" applyAlignment="1">
      <alignment vertical="center"/>
    </xf>
    <xf numFmtId="0" fontId="29" fillId="0" borderId="1" xfId="0" applyFont="1" applyFill="1" applyBorder="1" applyAlignment="1">
      <alignment vertical="center" wrapText="1"/>
    </xf>
    <xf numFmtId="0" fontId="0" fillId="0" borderId="0" xfId="0" applyFill="1" applyAlignment="1">
      <alignment vertical="center"/>
    </xf>
    <xf numFmtId="0" fontId="54" fillId="0" borderId="1" xfId="0" applyFont="1" applyFill="1" applyBorder="1" applyAlignment="1">
      <alignment horizontal="center" vertical="center"/>
    </xf>
    <xf numFmtId="0" fontId="54" fillId="0" borderId="1" xfId="0" applyFont="1" applyFill="1" applyBorder="1" applyAlignment="1">
      <alignment horizontal="justify" vertical="center"/>
    </xf>
    <xf numFmtId="0" fontId="54" fillId="0" borderId="1" xfId="0" applyFont="1" applyFill="1" applyBorder="1" applyAlignment="1">
      <alignment vertical="center" wrapText="1"/>
    </xf>
    <xf numFmtId="0" fontId="29" fillId="0" borderId="1" xfId="0" applyFont="1" applyFill="1" applyBorder="1" applyAlignment="1">
      <alignment horizontal="justify" vertical="center" wrapText="1"/>
    </xf>
    <xf numFmtId="0" fontId="25" fillId="0" borderId="0" xfId="0" applyFont="1" applyFill="1" applyAlignment="1">
      <alignment wrapText="1"/>
    </xf>
    <xf numFmtId="0" fontId="54" fillId="0" borderId="1" xfId="0" applyFont="1" applyFill="1" applyBorder="1" applyAlignment="1">
      <alignment horizontal="justify" vertical="center" wrapText="1"/>
    </xf>
    <xf numFmtId="0" fontId="25" fillId="0" borderId="0" xfId="0" applyFont="1" applyFill="1"/>
    <xf numFmtId="0" fontId="20" fillId="0" borderId="0" xfId="0" applyFont="1" applyFill="1"/>
    <xf numFmtId="0" fontId="29" fillId="0" borderId="1" xfId="0" applyFont="1" applyFill="1" applyBorder="1" applyAlignment="1">
      <alignment horizontal="left" vertical="center" wrapText="1" indent="1"/>
    </xf>
    <xf numFmtId="0" fontId="58" fillId="0" borderId="0" xfId="0" applyFont="1" applyFill="1" applyAlignment="1">
      <alignment vertical="center"/>
    </xf>
    <xf numFmtId="0" fontId="59" fillId="0" borderId="0" xfId="0" applyFont="1" applyFill="1" applyAlignment="1">
      <alignment vertical="center"/>
    </xf>
    <xf numFmtId="0" fontId="60" fillId="0" borderId="0" xfId="0" applyFont="1" applyAlignment="1">
      <alignment vertical="center"/>
    </xf>
    <xf numFmtId="0" fontId="61" fillId="0" borderId="16" xfId="0" applyFont="1" applyBorder="1" applyAlignment="1">
      <alignment vertical="center"/>
    </xf>
    <xf numFmtId="0" fontId="21" fillId="0" borderId="0" xfId="0" applyFont="1" applyBorder="1" applyAlignment="1">
      <alignment vertical="center" wrapText="1"/>
    </xf>
    <xf numFmtId="0" fontId="24" fillId="0" borderId="0" xfId="0" applyFont="1" applyBorder="1" applyAlignment="1">
      <alignment vertical="center" wrapText="1"/>
    </xf>
    <xf numFmtId="0" fontId="24" fillId="0" borderId="1" xfId="0" applyFont="1" applyBorder="1" applyAlignment="1">
      <alignment horizontal="center" vertical="center" wrapText="1"/>
    </xf>
    <xf numFmtId="0" fontId="0" fillId="0" borderId="1" xfId="0" applyFont="1" applyBorder="1" applyAlignment="1">
      <alignment vertical="center"/>
    </xf>
    <xf numFmtId="0" fontId="21" fillId="0" borderId="1" xfId="0" applyFont="1" applyFill="1" applyBorder="1" applyAlignment="1">
      <alignment vertical="center" wrapText="1"/>
    </xf>
    <xf numFmtId="0" fontId="21" fillId="0" borderId="1" xfId="0" applyFont="1" applyBorder="1" applyAlignment="1">
      <alignment horizontal="left" vertical="center" wrapText="1" indent="1"/>
    </xf>
    <xf numFmtId="0" fontId="24" fillId="0" borderId="1" xfId="0" applyFont="1" applyBorder="1" applyAlignment="1">
      <alignment vertical="center" wrapText="1"/>
    </xf>
    <xf numFmtId="0" fontId="21" fillId="0" borderId="1" xfId="0" applyFont="1" applyFill="1" applyBorder="1" applyAlignment="1">
      <alignment horizontal="center" vertical="center" wrapText="1"/>
    </xf>
    <xf numFmtId="0" fontId="24" fillId="9" borderId="7" xfId="0" applyFont="1" applyFill="1" applyBorder="1" applyAlignment="1">
      <alignment vertical="center" wrapText="1"/>
    </xf>
    <xf numFmtId="0" fontId="24" fillId="9" borderId="8" xfId="0" applyFont="1" applyFill="1" applyBorder="1" applyAlignment="1">
      <alignment vertical="center" wrapText="1"/>
    </xf>
    <xf numFmtId="0" fontId="24" fillId="9" borderId="1" xfId="0" applyFont="1" applyFill="1" applyBorder="1" applyAlignment="1">
      <alignment vertical="center" wrapText="1"/>
    </xf>
    <xf numFmtId="0" fontId="24" fillId="9" borderId="1" xfId="0" applyFont="1" applyFill="1" applyBorder="1" applyAlignment="1">
      <alignment horizontal="center" vertical="center" wrapText="1"/>
    </xf>
    <xf numFmtId="0" fontId="0" fillId="0" borderId="0" xfId="0" applyFill="1" applyBorder="1"/>
    <xf numFmtId="0" fontId="20" fillId="0" borderId="1" xfId="0" applyFont="1" applyFill="1" applyBorder="1" applyAlignment="1">
      <alignment horizontal="center" vertical="center"/>
    </xf>
    <xf numFmtId="0" fontId="21" fillId="0" borderId="1" xfId="0" applyFont="1" applyFill="1" applyBorder="1" applyAlignment="1">
      <alignment vertical="center"/>
    </xf>
    <xf numFmtId="0" fontId="20" fillId="0" borderId="1" xfId="0" applyFont="1" applyFill="1" applyBorder="1" applyAlignment="1">
      <alignment vertical="center"/>
    </xf>
    <xf numFmtId="0" fontId="58" fillId="0" borderId="0" xfId="0" applyFont="1" applyAlignment="1">
      <alignment vertical="center"/>
    </xf>
    <xf numFmtId="0" fontId="30" fillId="0" borderId="0" xfId="0" applyFont="1" applyFill="1" applyAlignment="1">
      <alignment vertical="center"/>
    </xf>
    <xf numFmtId="0" fontId="16" fillId="8" borderId="1" xfId="0" applyFont="1" applyFill="1" applyBorder="1" applyAlignment="1">
      <alignment horizontal="center" vertical="center" wrapText="1"/>
    </xf>
    <xf numFmtId="0" fontId="29" fillId="8" borderId="1" xfId="0" applyFont="1" applyFill="1" applyBorder="1" applyAlignment="1">
      <alignment horizontal="center" vertical="center" wrapText="1"/>
    </xf>
    <xf numFmtId="0" fontId="16" fillId="0" borderId="1" xfId="0" quotePrefix="1" applyFont="1" applyBorder="1" applyAlignment="1">
      <alignment horizontal="center"/>
    </xf>
    <xf numFmtId="0" fontId="54" fillId="6" borderId="1" xfId="3" applyFont="1" applyFill="1" applyBorder="1" applyAlignment="1">
      <alignment horizontal="left" vertical="center" wrapText="1" indent="1"/>
    </xf>
    <xf numFmtId="0" fontId="16" fillId="6" borderId="1" xfId="0" applyFont="1" applyFill="1" applyBorder="1"/>
    <xf numFmtId="0" fontId="16" fillId="0" borderId="1" xfId="0" applyFont="1" applyBorder="1"/>
    <xf numFmtId="0" fontId="29" fillId="3" borderId="1" xfId="3" applyFont="1" applyFill="1" applyBorder="1" applyAlignment="1">
      <alignment horizontal="left" vertical="center" wrapText="1" indent="2"/>
    </xf>
    <xf numFmtId="0" fontId="16" fillId="0" borderId="1" xfId="0" quotePrefix="1" applyFont="1" applyBorder="1" applyAlignment="1">
      <alignment horizontal="center" vertical="center"/>
    </xf>
    <xf numFmtId="0" fontId="0" fillId="0" borderId="1" xfId="0" quotePrefix="1" applyFont="1" applyBorder="1" applyAlignment="1">
      <alignment horizontal="center" vertical="center"/>
    </xf>
    <xf numFmtId="0" fontId="20" fillId="0" borderId="1" xfId="3" applyFont="1" applyFill="1" applyBorder="1" applyAlignment="1">
      <alignment horizontal="left" vertical="center" wrapText="1" indent="1"/>
    </xf>
    <xf numFmtId="3" fontId="20" fillId="0" borderId="1" xfId="5" applyFont="1" applyFill="1" applyBorder="1" applyAlignment="1">
      <alignment horizontal="center" vertical="center"/>
      <protection locked="0"/>
    </xf>
    <xf numFmtId="0" fontId="61" fillId="0" borderId="0" xfId="0" applyFont="1"/>
    <xf numFmtId="0" fontId="61" fillId="0" borderId="0" xfId="0" applyFont="1" applyFill="1" applyAlignment="1">
      <alignment vertical="center" wrapText="1"/>
    </xf>
    <xf numFmtId="0" fontId="0" fillId="0" borderId="0" xfId="0" applyFont="1" applyFill="1"/>
    <xf numFmtId="0" fontId="0" fillId="0" borderId="1" xfId="0" applyFont="1" applyFill="1" applyBorder="1"/>
    <xf numFmtId="0" fontId="17" fillId="0" borderId="8" xfId="0" applyFont="1" applyFill="1" applyBorder="1" applyAlignment="1">
      <alignment horizontal="center" vertical="center"/>
    </xf>
    <xf numFmtId="0" fontId="17" fillId="0" borderId="1" xfId="0" applyFont="1" applyFill="1" applyBorder="1" applyAlignment="1">
      <alignment horizontal="center" vertical="center"/>
    </xf>
    <xf numFmtId="0" fontId="21" fillId="0" borderId="14" xfId="0" applyFont="1" applyFill="1" applyBorder="1" applyAlignment="1">
      <alignment horizontal="center" vertical="center" wrapText="1"/>
    </xf>
    <xf numFmtId="0" fontId="63" fillId="0" borderId="0" xfId="0" applyFont="1" applyFill="1"/>
    <xf numFmtId="0" fontId="0" fillId="0" borderId="1" xfId="0" quotePrefix="1" applyFont="1" applyFill="1" applyBorder="1" applyAlignment="1">
      <alignment wrapText="1"/>
    </xf>
    <xf numFmtId="0" fontId="0" fillId="0" borderId="1" xfId="0" applyFont="1" applyFill="1" applyBorder="1" applyAlignment="1">
      <alignment vertical="center" wrapText="1"/>
    </xf>
    <xf numFmtId="0" fontId="0" fillId="0" borderId="1" xfId="0" quotePrefix="1" applyFont="1" applyFill="1" applyBorder="1"/>
    <xf numFmtId="0" fontId="24" fillId="0" borderId="1" xfId="0" applyFont="1" applyFill="1" applyBorder="1" applyAlignment="1">
      <alignment vertical="center" wrapText="1"/>
    </xf>
    <xf numFmtId="0" fontId="24" fillId="0" borderId="0" xfId="0" applyFont="1"/>
    <xf numFmtId="0" fontId="0" fillId="0" borderId="0" xfId="0" applyFont="1" applyAlignment="1">
      <alignment horizontal="center"/>
    </xf>
    <xf numFmtId="0" fontId="0" fillId="0" borderId="4" xfId="0" applyFont="1" applyBorder="1"/>
    <xf numFmtId="0" fontId="20" fillId="0" borderId="1" xfId="0" applyFont="1" applyBorder="1" applyAlignment="1">
      <alignment horizontal="center" vertical="center"/>
    </xf>
    <xf numFmtId="0" fontId="20" fillId="0" borderId="1" xfId="10" applyFont="1" applyFill="1" applyBorder="1" applyAlignment="1">
      <alignment vertical="center" wrapText="1"/>
    </xf>
    <xf numFmtId="0" fontId="20" fillId="6" borderId="1" xfId="0" applyFont="1" applyFill="1" applyBorder="1" applyAlignment="1">
      <alignment horizontal="center"/>
    </xf>
    <xf numFmtId="0" fontId="20" fillId="6" borderId="1" xfId="0" quotePrefix="1" applyFont="1" applyFill="1" applyBorder="1" applyAlignment="1">
      <alignment wrapText="1"/>
    </xf>
    <xf numFmtId="0" fontId="21" fillId="8" borderId="1" xfId="0" applyFont="1" applyFill="1" applyBorder="1" applyAlignment="1">
      <alignment vertical="center" wrapText="1"/>
    </xf>
    <xf numFmtId="0" fontId="20" fillId="0" borderId="1" xfId="0" applyFont="1" applyFill="1" applyBorder="1" applyAlignment="1">
      <alignment horizontal="justify" vertical="top"/>
    </xf>
    <xf numFmtId="0" fontId="20" fillId="0" borderId="1" xfId="10" applyFont="1" applyFill="1" applyBorder="1" applyAlignment="1">
      <alignment horizontal="justify" vertical="top"/>
    </xf>
    <xf numFmtId="0" fontId="21" fillId="8" borderId="1" xfId="0" applyFont="1" applyFill="1" applyBorder="1" applyAlignment="1">
      <alignment horizontal="center" vertical="center" wrapText="1"/>
    </xf>
    <xf numFmtId="0" fontId="21" fillId="0" borderId="1" xfId="0" applyFont="1" applyFill="1" applyBorder="1" applyAlignment="1">
      <alignment horizontal="left" vertical="center" wrapText="1" indent="1"/>
    </xf>
    <xf numFmtId="0" fontId="20" fillId="0" borderId="1" xfId="0" applyFont="1" applyFill="1" applyBorder="1" applyAlignment="1">
      <alignment horizontal="left" vertical="center" wrapText="1" indent="1"/>
    </xf>
    <xf numFmtId="0" fontId="0" fillId="0" borderId="1" xfId="0" applyFont="1" applyFill="1" applyBorder="1" applyAlignment="1">
      <alignment horizontal="left" vertical="center" wrapText="1" indent="1"/>
    </xf>
    <xf numFmtId="0" fontId="0" fillId="6" borderId="1" xfId="0" applyFont="1" applyFill="1" applyBorder="1" applyAlignment="1">
      <alignment horizontal="center" vertical="center"/>
    </xf>
    <xf numFmtId="0" fontId="17" fillId="6" borderId="1" xfId="0" applyFont="1" applyFill="1" applyBorder="1" applyAlignment="1">
      <alignment horizontal="justify" vertical="top"/>
    </xf>
    <xf numFmtId="0" fontId="20" fillId="0" borderId="1" xfId="0" applyFont="1" applyFill="1" applyBorder="1"/>
    <xf numFmtId="0" fontId="20" fillId="0" borderId="1" xfId="0" applyFont="1" applyFill="1" applyBorder="1" applyAlignment="1">
      <alignment horizontal="justify" vertical="center"/>
    </xf>
    <xf numFmtId="0" fontId="20" fillId="0" borderId="1" xfId="0" applyFont="1" applyFill="1" applyBorder="1" applyAlignment="1">
      <alignment horizontal="justify" vertical="top" wrapText="1"/>
    </xf>
    <xf numFmtId="0" fontId="20" fillId="6" borderId="1" xfId="10" applyFont="1" applyFill="1" applyBorder="1" applyAlignment="1">
      <alignment horizontal="justify" vertical="center"/>
    </xf>
    <xf numFmtId="0" fontId="0" fillId="6" borderId="1" xfId="10" applyFont="1" applyFill="1" applyBorder="1" applyAlignment="1">
      <alignment horizontal="justify" vertical="top"/>
    </xf>
    <xf numFmtId="0" fontId="30" fillId="0" borderId="1" xfId="0" applyFont="1" applyBorder="1" applyAlignment="1">
      <alignment vertical="center"/>
    </xf>
    <xf numFmtId="0" fontId="20" fillId="6" borderId="1" xfId="0" applyFont="1" applyFill="1" applyBorder="1" applyAlignment="1">
      <alignment horizontal="center" vertical="center"/>
    </xf>
    <xf numFmtId="0" fontId="30" fillId="6" borderId="1" xfId="0" applyFont="1" applyFill="1" applyBorder="1" applyAlignment="1">
      <alignment horizontal="justify" vertical="center"/>
    </xf>
    <xf numFmtId="0" fontId="0" fillId="0" borderId="1" xfId="0" applyFont="1" applyFill="1" applyBorder="1" applyAlignment="1">
      <alignment horizontal="center" vertical="center" wrapText="1"/>
    </xf>
    <xf numFmtId="0" fontId="63" fillId="0" borderId="0" xfId="0" applyFont="1"/>
    <xf numFmtId="0" fontId="17" fillId="0" borderId="0" xfId="0" applyFont="1" applyFill="1"/>
    <xf numFmtId="0" fontId="17" fillId="0" borderId="1" xfId="0" applyFont="1" applyBorder="1"/>
    <xf numFmtId="0" fontId="24" fillId="8" borderId="1" xfId="0" applyFont="1" applyFill="1" applyBorder="1" applyAlignment="1">
      <alignment vertical="center" wrapText="1"/>
    </xf>
    <xf numFmtId="0" fontId="21" fillId="8" borderId="1" xfId="0" applyFont="1" applyFill="1" applyBorder="1" applyAlignment="1">
      <alignment horizontal="left" vertical="center" wrapText="1" indent="1"/>
    </xf>
    <xf numFmtId="0" fontId="20" fillId="8" borderId="1" xfId="0" applyFont="1" applyFill="1" applyBorder="1" applyAlignment="1">
      <alignment horizontal="left" vertical="center" wrapText="1" indent="1"/>
    </xf>
    <xf numFmtId="0" fontId="24" fillId="0" borderId="0" xfId="0" applyFont="1" applyAlignment="1">
      <alignment horizontal="left" vertical="center"/>
    </xf>
    <xf numFmtId="0" fontId="61" fillId="0" borderId="0" xfId="0" applyFont="1" applyAlignment="1">
      <alignment vertical="center"/>
    </xf>
    <xf numFmtId="0" fontId="24" fillId="8" borderId="1" xfId="0" applyFont="1" applyFill="1" applyBorder="1" applyAlignment="1">
      <alignment horizontal="center" vertical="center" wrapText="1"/>
    </xf>
    <xf numFmtId="0" fontId="0" fillId="0" borderId="7" xfId="0" applyFont="1" applyBorder="1"/>
    <xf numFmtId="0" fontId="32" fillId="0" borderId="0" xfId="0" applyFont="1" applyAlignment="1">
      <alignment vertical="center"/>
    </xf>
    <xf numFmtId="0" fontId="65" fillId="0" borderId="0" xfId="0" applyFont="1" applyAlignment="1">
      <alignment vertical="center"/>
    </xf>
    <xf numFmtId="0" fontId="65" fillId="0" borderId="1" xfId="0" applyFont="1" applyBorder="1" applyAlignment="1">
      <alignment horizontal="justify" vertical="center" wrapText="1"/>
    </xf>
    <xf numFmtId="0" fontId="28" fillId="0" borderId="1" xfId="0" applyFont="1" applyBorder="1" applyAlignment="1">
      <alignment horizontal="justify" vertical="center" wrapText="1"/>
    </xf>
    <xf numFmtId="0" fontId="28" fillId="0" borderId="1" xfId="0" applyFont="1" applyFill="1" applyBorder="1" applyAlignment="1">
      <alignment horizontal="justify" vertical="center" wrapText="1"/>
    </xf>
    <xf numFmtId="0" fontId="59" fillId="0" borderId="0" xfId="0" applyFont="1" applyAlignment="1">
      <alignment vertical="center"/>
    </xf>
    <xf numFmtId="0" fontId="68" fillId="0" borderId="0" xfId="0" applyFont="1" applyAlignment="1">
      <alignment vertical="center"/>
    </xf>
    <xf numFmtId="0" fontId="21" fillId="8" borderId="0" xfId="0" applyFont="1" applyFill="1" applyBorder="1" applyAlignment="1">
      <alignment vertical="center" wrapText="1"/>
    </xf>
    <xf numFmtId="0" fontId="17" fillId="0" borderId="0" xfId="0" applyFont="1" applyBorder="1" applyAlignment="1">
      <alignment vertical="center"/>
    </xf>
    <xf numFmtId="0" fontId="62" fillId="8" borderId="1" xfId="0" applyFont="1" applyFill="1" applyBorder="1" applyAlignment="1">
      <alignment vertical="center" wrapText="1"/>
    </xf>
    <xf numFmtId="0" fontId="69" fillId="8" borderId="1" xfId="0" applyFont="1" applyFill="1" applyBorder="1" applyAlignment="1">
      <alignment vertical="center" wrapText="1"/>
    </xf>
    <xf numFmtId="0" fontId="21" fillId="0" borderId="1" xfId="0" applyFont="1" applyFill="1" applyBorder="1" applyAlignment="1">
      <alignment horizontal="center" vertical="center"/>
    </xf>
    <xf numFmtId="0" fontId="17" fillId="0" borderId="0" xfId="0" applyFont="1" applyAlignment="1">
      <alignment vertical="center"/>
    </xf>
    <xf numFmtId="0" fontId="0" fillId="0" borderId="0" xfId="0" applyFont="1" applyAlignment="1">
      <alignment vertical="center"/>
    </xf>
    <xf numFmtId="0" fontId="0" fillId="0" borderId="4" xfId="0" applyBorder="1"/>
    <xf numFmtId="0" fontId="28" fillId="8" borderId="1" xfId="0" applyFont="1" applyFill="1" applyBorder="1" applyAlignment="1">
      <alignment vertical="center" wrapText="1"/>
    </xf>
    <xf numFmtId="0" fontId="0" fillId="0" borderId="20"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3" xfId="0" applyFont="1" applyBorder="1" applyAlignment="1">
      <alignment horizontal="center" vertical="center"/>
    </xf>
    <xf numFmtId="0" fontId="0" fillId="0" borderId="24" xfId="0" applyFont="1" applyBorder="1" applyAlignment="1">
      <alignment horizontal="center" vertical="center" wrapText="1"/>
    </xf>
    <xf numFmtId="0" fontId="0" fillId="0" borderId="29" xfId="0" applyFont="1" applyBorder="1" applyAlignment="1">
      <alignment horizontal="center" vertical="center" wrapText="1"/>
    </xf>
    <xf numFmtId="0" fontId="17" fillId="15" borderId="20" xfId="0" applyFont="1" applyFill="1" applyBorder="1" applyAlignment="1">
      <alignment vertical="center"/>
    </xf>
    <xf numFmtId="0" fontId="17" fillId="15" borderId="26" xfId="0" applyFont="1" applyFill="1" applyBorder="1" applyAlignment="1">
      <alignment vertical="center"/>
    </xf>
    <xf numFmtId="0" fontId="17" fillId="15" borderId="26" xfId="0" applyFont="1" applyFill="1" applyBorder="1" applyAlignment="1">
      <alignment horizontal="center" vertical="center"/>
    </xf>
    <xf numFmtId="0" fontId="17" fillId="15" borderId="31" xfId="0" applyFont="1" applyFill="1" applyBorder="1" applyAlignment="1">
      <alignment vertical="center"/>
    </xf>
    <xf numFmtId="0" fontId="0" fillId="17" borderId="32" xfId="0" applyFont="1" applyFill="1" applyBorder="1" applyAlignment="1">
      <alignment horizontal="center" vertical="center" wrapText="1"/>
    </xf>
    <xf numFmtId="0" fontId="0" fillId="17" borderId="33" xfId="0" applyFont="1" applyFill="1" applyBorder="1" applyAlignment="1">
      <alignment vertical="center" wrapText="1"/>
    </xf>
    <xf numFmtId="0" fontId="17" fillId="17" borderId="20" xfId="0" applyFont="1" applyFill="1" applyBorder="1" applyAlignment="1">
      <alignment vertical="top" wrapText="1"/>
    </xf>
    <xf numFmtId="0" fontId="17" fillId="17" borderId="20" xfId="0" applyFont="1" applyFill="1" applyBorder="1" applyAlignment="1">
      <alignment vertical="center" wrapText="1"/>
    </xf>
    <xf numFmtId="0" fontId="17" fillId="17" borderId="21" xfId="0" applyFont="1" applyFill="1" applyBorder="1" applyAlignment="1">
      <alignment vertical="center" wrapText="1"/>
    </xf>
    <xf numFmtId="0" fontId="17" fillId="17" borderId="33" xfId="0" applyFont="1" applyFill="1" applyBorder="1" applyAlignment="1">
      <alignment horizontal="center" vertical="center"/>
    </xf>
    <xf numFmtId="0" fontId="0" fillId="0" borderId="32" xfId="0" applyFont="1" applyBorder="1" applyAlignment="1">
      <alignment horizontal="center" vertical="center"/>
    </xf>
    <xf numFmtId="0" fontId="41" fillId="0" borderId="33" xfId="0" applyFont="1" applyBorder="1" applyAlignment="1">
      <alignment horizontal="left" vertical="center" wrapText="1" indent="2"/>
    </xf>
    <xf numFmtId="0" fontId="0" fillId="0" borderId="20" xfId="0" applyFont="1" applyBorder="1" applyAlignment="1">
      <alignment vertical="center"/>
    </xf>
    <xf numFmtId="0" fontId="0" fillId="0" borderId="21" xfId="0" applyFont="1" applyBorder="1" applyAlignment="1">
      <alignment vertical="center"/>
    </xf>
    <xf numFmtId="0" fontId="0" fillId="0" borderId="33" xfId="0" applyFont="1" applyBorder="1" applyAlignment="1">
      <alignment horizontal="center" vertical="center" wrapText="1"/>
    </xf>
    <xf numFmtId="0" fontId="41" fillId="14" borderId="20" xfId="0" applyFont="1" applyFill="1" applyBorder="1" applyAlignment="1">
      <alignment vertical="center" wrapText="1"/>
    </xf>
    <xf numFmtId="0" fontId="0" fillId="17" borderId="32" xfId="0" applyFont="1" applyFill="1" applyBorder="1" applyAlignment="1">
      <alignment horizontal="center" vertical="center"/>
    </xf>
    <xf numFmtId="0" fontId="17" fillId="17" borderId="33" xfId="0" applyFont="1" applyFill="1" applyBorder="1" applyAlignment="1">
      <alignment horizontal="center" vertical="center" wrapText="1"/>
    </xf>
    <xf numFmtId="0" fontId="17" fillId="17" borderId="34" xfId="0" applyFont="1" applyFill="1" applyBorder="1" applyAlignment="1">
      <alignment horizontal="center" vertical="center" wrapText="1"/>
    </xf>
    <xf numFmtId="0" fontId="0" fillId="0" borderId="20" xfId="0" applyFont="1" applyBorder="1" applyAlignment="1">
      <alignment vertical="center" wrapText="1"/>
    </xf>
    <xf numFmtId="0" fontId="0" fillId="0" borderId="21" xfId="0" applyFont="1" applyBorder="1" applyAlignment="1">
      <alignment vertical="center" wrapText="1"/>
    </xf>
    <xf numFmtId="0" fontId="41" fillId="0" borderId="35" xfId="0" applyFont="1" applyBorder="1" applyAlignment="1">
      <alignment horizontal="left" vertical="center" wrapText="1" indent="2"/>
    </xf>
    <xf numFmtId="0" fontId="41" fillId="14" borderId="21" xfId="0" applyFont="1" applyFill="1" applyBorder="1" applyAlignment="1">
      <alignment vertical="center" wrapText="1"/>
    </xf>
    <xf numFmtId="0" fontId="41" fillId="14" borderId="33" xfId="0" applyFont="1" applyFill="1" applyBorder="1" applyAlignment="1">
      <alignment vertical="center" wrapText="1"/>
    </xf>
    <xf numFmtId="0" fontId="0" fillId="18" borderId="34" xfId="0" applyFont="1" applyFill="1" applyBorder="1" applyAlignment="1">
      <alignment horizontal="center" vertical="center" wrapText="1"/>
    </xf>
    <xf numFmtId="0" fontId="17" fillId="0" borderId="32" xfId="0" applyFont="1" applyBorder="1" applyAlignment="1">
      <alignment horizontal="center" vertical="center"/>
    </xf>
    <xf numFmtId="0" fontId="17" fillId="0" borderId="33" xfId="0" applyFont="1" applyBorder="1" applyAlignment="1">
      <alignment vertical="center" wrapText="1"/>
    </xf>
    <xf numFmtId="0" fontId="0" fillId="14" borderId="20" xfId="0" applyFont="1" applyFill="1" applyBorder="1" applyAlignment="1">
      <alignment vertical="center"/>
    </xf>
    <xf numFmtId="0" fontId="0" fillId="14" borderId="21" xfId="0" applyFont="1" applyFill="1" applyBorder="1" applyAlignment="1">
      <alignment vertical="center"/>
    </xf>
    <xf numFmtId="0" fontId="0" fillId="14" borderId="33" xfId="0" applyFont="1" applyFill="1" applyBorder="1" applyAlignment="1">
      <alignment vertical="center"/>
    </xf>
    <xf numFmtId="0" fontId="0" fillId="14" borderId="20" xfId="0" applyFont="1" applyFill="1" applyBorder="1" applyAlignment="1">
      <alignment vertical="center" wrapText="1"/>
    </xf>
    <xf numFmtId="0" fontId="17" fillId="14" borderId="20" xfId="0" applyFont="1" applyFill="1" applyBorder="1" applyAlignment="1">
      <alignment vertical="center" wrapText="1"/>
    </xf>
    <xf numFmtId="0" fontId="17" fillId="14" borderId="21" xfId="0" applyFont="1" applyFill="1" applyBorder="1" applyAlignment="1">
      <alignment vertical="center" wrapText="1"/>
    </xf>
    <xf numFmtId="0" fontId="17" fillId="14" borderId="21" xfId="0" applyFont="1" applyFill="1" applyBorder="1" applyAlignment="1">
      <alignment horizontal="center" vertical="center" wrapText="1"/>
    </xf>
    <xf numFmtId="0" fontId="0" fillId="14" borderId="20" xfId="0" applyFont="1" applyFill="1" applyBorder="1" applyAlignment="1">
      <alignment horizontal="center" vertical="center" wrapText="1"/>
    </xf>
    <xf numFmtId="0" fontId="0" fillId="0" borderId="32" xfId="0" applyFont="1" applyFill="1" applyBorder="1" applyAlignment="1">
      <alignment horizontal="center" vertical="center"/>
    </xf>
    <xf numFmtId="0" fontId="70" fillId="0" borderId="33" xfId="0" applyFont="1" applyBorder="1" applyAlignment="1">
      <alignment horizontal="left" vertical="center" wrapText="1" indent="2"/>
    </xf>
    <xf numFmtId="0" fontId="41" fillId="0" borderId="33" xfId="0" applyFont="1" applyBorder="1" applyAlignment="1">
      <alignment horizontal="left" vertical="center" wrapText="1" indent="4"/>
    </xf>
    <xf numFmtId="0" fontId="0" fillId="14" borderId="21" xfId="0" applyFont="1" applyFill="1" applyBorder="1" applyAlignment="1">
      <alignment vertical="center" wrapText="1"/>
    </xf>
    <xf numFmtId="0" fontId="0" fillId="10" borderId="34" xfId="0" applyFont="1" applyFill="1" applyBorder="1" applyAlignment="1">
      <alignment horizontal="center" vertical="center" wrapText="1"/>
    </xf>
    <xf numFmtId="0" fontId="0" fillId="18" borderId="20" xfId="0" applyFont="1" applyFill="1" applyBorder="1" applyAlignment="1">
      <alignment vertical="center" wrapText="1"/>
    </xf>
    <xf numFmtId="0" fontId="17" fillId="0" borderId="32" xfId="0" applyFont="1" applyFill="1" applyBorder="1" applyAlignment="1">
      <alignment horizontal="center" vertical="center"/>
    </xf>
    <xf numFmtId="0" fontId="0" fillId="14" borderId="21" xfId="0" applyFont="1" applyFill="1" applyBorder="1" applyAlignment="1">
      <alignment horizontal="center" vertical="center"/>
    </xf>
    <xf numFmtId="0" fontId="17" fillId="0" borderId="22" xfId="0" applyFont="1" applyBorder="1" applyAlignment="1">
      <alignment vertical="center" wrapText="1"/>
    </xf>
    <xf numFmtId="0" fontId="0" fillId="0" borderId="1" xfId="0" applyBorder="1" applyAlignment="1">
      <alignment horizontal="center" vertical="center"/>
    </xf>
    <xf numFmtId="0" fontId="65" fillId="0" borderId="0" xfId="0" applyFont="1"/>
    <xf numFmtId="0" fontId="65" fillId="0" borderId="0" xfId="0" applyFont="1" applyAlignment="1">
      <alignment vertical="center" wrapText="1"/>
    </xf>
    <xf numFmtId="0" fontId="73" fillId="0" borderId="16" xfId="0" applyFont="1" applyBorder="1" applyAlignment="1">
      <alignment vertical="center" wrapText="1"/>
    </xf>
    <xf numFmtId="0" fontId="73" fillId="0" borderId="33" xfId="0" applyFont="1" applyBorder="1" applyAlignment="1">
      <alignment vertical="center" wrapText="1"/>
    </xf>
    <xf numFmtId="0" fontId="74" fillId="0" borderId="0" xfId="0" applyFont="1" applyAlignment="1">
      <alignment vertical="center"/>
    </xf>
    <xf numFmtId="0" fontId="0" fillId="0" borderId="1" xfId="0" applyBorder="1" applyAlignment="1">
      <alignment horizontal="center"/>
    </xf>
    <xf numFmtId="0" fontId="20" fillId="0" borderId="1" xfId="0" applyFont="1" applyBorder="1" applyAlignment="1">
      <alignment wrapText="1"/>
    </xf>
    <xf numFmtId="0" fontId="76" fillId="0" borderId="1" xfId="0" applyFont="1" applyBorder="1" applyAlignment="1">
      <alignment horizontal="center" vertical="center"/>
    </xf>
    <xf numFmtId="0" fontId="76" fillId="0" borderId="1" xfId="0" applyFont="1" applyBorder="1" applyAlignment="1">
      <alignment wrapText="1"/>
    </xf>
    <xf numFmtId="0" fontId="0" fillId="0" borderId="1" xfId="0" applyBorder="1"/>
    <xf numFmtId="0" fontId="28" fillId="0" borderId="0" xfId="0" applyFont="1" applyAlignment="1">
      <alignment vertical="center"/>
    </xf>
    <xf numFmtId="0" fontId="28" fillId="0" borderId="0" xfId="0" applyFont="1"/>
    <xf numFmtId="0" fontId="71" fillId="0" borderId="35" xfId="0" applyFont="1" applyBorder="1" applyAlignment="1">
      <alignment vertical="center" wrapText="1"/>
    </xf>
    <xf numFmtId="0" fontId="71" fillId="0" borderId="0" xfId="0" applyFont="1" applyAlignment="1">
      <alignment vertical="center"/>
    </xf>
    <xf numFmtId="0" fontId="73" fillId="0" borderId="0" xfId="0" applyFont="1" applyAlignment="1">
      <alignment vertical="center" wrapText="1"/>
    </xf>
    <xf numFmtId="0" fontId="65" fillId="0" borderId="16" xfId="0" applyFont="1" applyBorder="1"/>
    <xf numFmtId="0" fontId="83" fillId="0" borderId="0" xfId="0" applyFont="1" applyAlignment="1">
      <alignment vertical="center"/>
    </xf>
    <xf numFmtId="0" fontId="83" fillId="0" borderId="35" xfId="0" applyFont="1" applyBorder="1" applyAlignment="1">
      <alignment vertical="center"/>
    </xf>
    <xf numFmtId="0" fontId="65" fillId="0" borderId="35" xfId="0" applyFont="1" applyBorder="1"/>
    <xf numFmtId="0" fontId="84" fillId="0" borderId="0" xfId="0" applyFont="1" applyAlignment="1">
      <alignment vertical="center"/>
    </xf>
    <xf numFmtId="0" fontId="84" fillId="0" borderId="0" xfId="0" applyFont="1"/>
    <xf numFmtId="0" fontId="37" fillId="0" borderId="16" xfId="0" applyFont="1" applyBorder="1" applyAlignment="1">
      <alignment vertical="center" wrapText="1"/>
    </xf>
    <xf numFmtId="0" fontId="37" fillId="0" borderId="33" xfId="0" applyFont="1" applyBorder="1" applyAlignment="1">
      <alignment vertical="center" wrapText="1"/>
    </xf>
    <xf numFmtId="0" fontId="86" fillId="0" borderId="0" xfId="0" applyFont="1" applyFill="1" applyAlignment="1">
      <alignment vertical="center"/>
    </xf>
    <xf numFmtId="0" fontId="0" fillId="0" borderId="1" xfId="0" applyFill="1" applyBorder="1" applyAlignment="1">
      <alignment horizontal="left" vertical="center" wrapText="1"/>
    </xf>
    <xf numFmtId="0" fontId="87" fillId="0" borderId="0" xfId="0" applyFont="1" applyFill="1" applyAlignment="1">
      <alignment vertical="center"/>
    </xf>
    <xf numFmtId="0" fontId="0" fillId="0" borderId="0" xfId="0" applyFill="1" applyAlignment="1">
      <alignment vertical="center" wrapText="1"/>
    </xf>
    <xf numFmtId="0" fontId="88" fillId="0" borderId="0" xfId="0" applyFont="1" applyFill="1" applyAlignment="1">
      <alignment vertical="center" wrapText="1"/>
    </xf>
    <xf numFmtId="0" fontId="85" fillId="0" borderId="0" xfId="0" applyFont="1" applyFill="1" applyAlignment="1">
      <alignment horizontal="left"/>
    </xf>
    <xf numFmtId="0" fontId="86" fillId="0" borderId="0" xfId="0" applyFont="1" applyFill="1" applyAlignment="1"/>
    <xf numFmtId="0" fontId="0" fillId="0" borderId="0" xfId="0" applyFill="1" applyAlignment="1"/>
    <xf numFmtId="0" fontId="87" fillId="0" borderId="0" xfId="0" applyFont="1" applyFill="1" applyBorder="1" applyAlignment="1">
      <alignment vertical="center" wrapText="1"/>
    </xf>
    <xf numFmtId="0" fontId="0" fillId="0" borderId="0" xfId="0" applyFill="1" applyBorder="1" applyAlignment="1">
      <alignment vertical="center" wrapText="1"/>
    </xf>
    <xf numFmtId="0" fontId="86" fillId="0" borderId="0" xfId="0" applyFont="1" applyFill="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20" fillId="0" borderId="1" xfId="0" applyFont="1" applyFill="1" applyBorder="1" applyAlignment="1">
      <alignment horizontal="left" vertical="center" wrapText="1"/>
    </xf>
    <xf numFmtId="0" fontId="0" fillId="0" borderId="0" xfId="0" applyFont="1" applyFill="1" applyAlignment="1">
      <alignment horizontal="center" vertical="center" wrapText="1"/>
    </xf>
    <xf numFmtId="0" fontId="17" fillId="0" borderId="8"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0" fillId="0" borderId="8" xfId="0" applyFont="1" applyFill="1" applyBorder="1" applyAlignment="1">
      <alignment horizontal="center" vertical="center"/>
    </xf>
    <xf numFmtId="0" fontId="89" fillId="0" borderId="1" xfId="0" applyFont="1" applyFill="1" applyBorder="1" applyAlignment="1">
      <alignment horizontal="center" vertical="center" wrapText="1"/>
    </xf>
    <xf numFmtId="0" fontId="0" fillId="0" borderId="8" xfId="0" applyFont="1" applyFill="1" applyBorder="1" applyAlignment="1">
      <alignment wrapText="1"/>
    </xf>
    <xf numFmtId="0" fontId="0" fillId="0" borderId="1" xfId="0" applyFont="1" applyFill="1" applyBorder="1" applyAlignment="1">
      <alignment wrapText="1"/>
    </xf>
    <xf numFmtId="0" fontId="90" fillId="0" borderId="1" xfId="0" applyFont="1" applyFill="1" applyBorder="1" applyAlignment="1">
      <alignment horizontal="center" vertical="center" wrapText="1"/>
    </xf>
    <xf numFmtId="0" fontId="90" fillId="0" borderId="1" xfId="0" applyFont="1" applyFill="1" applyBorder="1" applyAlignment="1">
      <alignment vertical="center" wrapText="1"/>
    </xf>
    <xf numFmtId="9" fontId="17" fillId="0" borderId="8" xfId="0" applyNumberFormat="1" applyFont="1" applyFill="1" applyBorder="1" applyAlignment="1">
      <alignment horizontal="center" vertical="center" wrapText="1"/>
    </xf>
    <xf numFmtId="9" fontId="17" fillId="0" borderId="1" xfId="0" applyNumberFormat="1" applyFont="1" applyFill="1" applyBorder="1" applyAlignment="1">
      <alignment horizontal="center" vertical="center" wrapText="1"/>
    </xf>
    <xf numFmtId="9" fontId="30" fillId="0" borderId="1" xfId="0" applyNumberFormat="1" applyFont="1" applyFill="1" applyBorder="1" applyAlignment="1">
      <alignment horizontal="center" vertical="center" wrapText="1"/>
    </xf>
    <xf numFmtId="0" fontId="20" fillId="0" borderId="8"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0" fillId="0" borderId="1" xfId="0" applyFont="1"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xf>
    <xf numFmtId="0" fontId="65" fillId="0" borderId="0" xfId="0" applyFont="1"/>
    <xf numFmtId="0" fontId="85" fillId="0" borderId="0" xfId="0" applyFont="1" applyFill="1" applyAlignment="1">
      <alignment vertical="center" wrapText="1"/>
    </xf>
    <xf numFmtId="0" fontId="17" fillId="0" borderId="1" xfId="0" applyFont="1" applyFill="1" applyBorder="1" applyAlignment="1">
      <alignment horizontal="center" vertical="center" wrapText="1"/>
    </xf>
    <xf numFmtId="0" fontId="91" fillId="22" borderId="26" xfId="12" applyFont="1" applyFill="1" applyBorder="1" applyAlignment="1">
      <alignment horizontal="center" vertical="center" wrapText="1"/>
    </xf>
    <xf numFmtId="0" fontId="92" fillId="0" borderId="0" xfId="12" applyFont="1"/>
    <xf numFmtId="49" fontId="93" fillId="22" borderId="26" xfId="12" applyNumberFormat="1" applyFont="1" applyFill="1" applyBorder="1" applyAlignment="1">
      <alignment horizontal="left" vertical="center"/>
    </xf>
    <xf numFmtId="49" fontId="93" fillId="22" borderId="38" xfId="12" applyNumberFormat="1" applyFont="1" applyFill="1" applyBorder="1" applyAlignment="1">
      <alignment horizontal="left" vertical="center"/>
    </xf>
    <xf numFmtId="0" fontId="94" fillId="0" borderId="0" xfId="12" applyFont="1" applyBorder="1"/>
    <xf numFmtId="0" fontId="94" fillId="0" borderId="0" xfId="12" applyFont="1"/>
    <xf numFmtId="0" fontId="94" fillId="23" borderId="38" xfId="12" applyFont="1" applyFill="1" applyBorder="1" applyAlignment="1"/>
    <xf numFmtId="0" fontId="94" fillId="23" borderId="46" xfId="12" applyFont="1" applyFill="1" applyBorder="1" applyAlignment="1">
      <alignment horizontal="center" vertical="center"/>
    </xf>
    <xf numFmtId="0" fontId="94" fillId="23" borderId="47" xfId="12" applyFont="1" applyFill="1" applyBorder="1" applyAlignment="1">
      <alignment horizontal="center" vertical="center"/>
    </xf>
    <xf numFmtId="0" fontId="94" fillId="23" borderId="20" xfId="12" applyFont="1" applyFill="1" applyBorder="1" applyAlignment="1">
      <alignment horizontal="center" vertical="center"/>
    </xf>
    <xf numFmtId="0" fontId="94" fillId="23" borderId="26" xfId="12" applyFont="1" applyFill="1" applyBorder="1" applyAlignment="1">
      <alignment horizontal="center" vertical="center"/>
    </xf>
    <xf numFmtId="0" fontId="94" fillId="23" borderId="20" xfId="12" applyFont="1" applyFill="1" applyBorder="1" applyAlignment="1"/>
    <xf numFmtId="0" fontId="94" fillId="23" borderId="26" xfId="12" applyFont="1" applyFill="1" applyBorder="1" applyAlignment="1"/>
    <xf numFmtId="0" fontId="94" fillId="23" borderId="48" xfId="12" applyFont="1" applyFill="1" applyBorder="1" applyAlignment="1">
      <alignment horizontal="center" vertical="center"/>
    </xf>
    <xf numFmtId="0" fontId="95" fillId="23" borderId="28" xfId="12" applyFont="1" applyFill="1" applyBorder="1" applyAlignment="1">
      <alignment horizontal="center" vertical="center" wrapText="1"/>
    </xf>
    <xf numFmtId="0" fontId="95" fillId="23" borderId="0" xfId="12" applyFont="1" applyFill="1" applyBorder="1" applyAlignment="1">
      <alignment horizontal="center" vertical="center" wrapText="1"/>
    </xf>
    <xf numFmtId="0" fontId="94" fillId="0" borderId="0" xfId="12" applyFont="1" applyFill="1"/>
    <xf numFmtId="0" fontId="94" fillId="0" borderId="0" xfId="12" applyFont="1" applyBorder="1" applyAlignment="1">
      <alignment wrapText="1"/>
    </xf>
    <xf numFmtId="0" fontId="94" fillId="0" borderId="0" xfId="12" applyFont="1" applyAlignment="1">
      <alignment wrapText="1"/>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vertical="center"/>
    </xf>
    <xf numFmtId="0" fontId="17"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7" fillId="0" borderId="0" xfId="0" applyFont="1" applyFill="1" applyBorder="1" applyAlignment="1">
      <alignment horizontal="center" vertical="center" wrapText="1"/>
    </xf>
    <xf numFmtId="0" fontId="0" fillId="0" borderId="0" xfId="0" applyFill="1" applyAlignment="1">
      <alignment horizontal="center" vertical="center"/>
    </xf>
    <xf numFmtId="0" fontId="20" fillId="3" borderId="1" xfId="3" quotePrefix="1" applyFont="1" applyFill="1" applyBorder="1" applyAlignment="1">
      <alignment horizontal="left" vertical="center"/>
    </xf>
    <xf numFmtId="0" fontId="20" fillId="10" borderId="1" xfId="3" applyFont="1" applyFill="1" applyBorder="1" applyAlignment="1">
      <alignment horizontal="center" vertical="center" wrapText="1"/>
    </xf>
    <xf numFmtId="0" fontId="20" fillId="0" borderId="1" xfId="3" applyFont="1" applyFill="1" applyBorder="1" applyAlignment="1">
      <alignment horizontal="left" vertical="center" wrapText="1"/>
    </xf>
    <xf numFmtId="0" fontId="20" fillId="10" borderId="1" xfId="3" quotePrefix="1" applyFont="1" applyFill="1" applyBorder="1" applyAlignment="1">
      <alignment horizontal="left" vertical="center"/>
    </xf>
    <xf numFmtId="0" fontId="0" fillId="0" borderId="0" xfId="0" applyBorder="1" applyAlignment="1">
      <alignment horizontal="center" vertical="center"/>
    </xf>
    <xf numFmtId="0" fontId="17" fillId="0" borderId="0" xfId="0" applyFont="1" applyFill="1" applyAlignment="1">
      <alignment horizontal="center"/>
    </xf>
    <xf numFmtId="0" fontId="0" fillId="0" borderId="0" xfId="0" applyFill="1" applyAlignment="1">
      <alignment wrapText="1"/>
    </xf>
    <xf numFmtId="0" fontId="32" fillId="0" borderId="0" xfId="0" applyFont="1" applyFill="1" applyAlignment="1">
      <alignment horizontal="left" vertical="center"/>
    </xf>
    <xf numFmtId="0" fontId="0" fillId="0" borderId="0" xfId="0" applyFill="1" applyAlignment="1">
      <alignment horizontal="left" vertical="center"/>
    </xf>
    <xf numFmtId="0" fontId="99" fillId="0" borderId="0" xfId="0" applyFont="1" applyFill="1" applyAlignment="1">
      <alignment horizontal="left" vertical="center"/>
    </xf>
    <xf numFmtId="49" fontId="20" fillId="0" borderId="1" xfId="15" applyNumberFormat="1" applyFont="1" applyFill="1" applyBorder="1" applyAlignment="1">
      <alignment horizontal="center" vertical="center" wrapText="1"/>
    </xf>
    <xf numFmtId="49" fontId="20" fillId="0" borderId="1" xfId="15" quotePrefix="1" applyNumberFormat="1" applyFont="1" applyFill="1" applyBorder="1" applyAlignment="1">
      <alignment horizontal="center" vertical="center" wrapText="1"/>
    </xf>
    <xf numFmtId="0" fontId="20"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0" fillId="0" borderId="1" xfId="15" applyFont="1" applyFill="1" applyBorder="1" applyAlignment="1">
      <alignment horizontal="left" vertical="center" wrapText="1"/>
    </xf>
    <xf numFmtId="0" fontId="20" fillId="0" borderId="1" xfId="15" applyFont="1" applyFill="1" applyBorder="1" applyAlignment="1">
      <alignment vertical="center" wrapText="1"/>
    </xf>
    <xf numFmtId="0" fontId="20" fillId="0" borderId="1" xfId="15" applyNumberFormat="1" applyFont="1" applyFill="1" applyBorder="1" applyAlignment="1">
      <alignment horizontal="center" vertical="center" wrapText="1"/>
    </xf>
    <xf numFmtId="0" fontId="100" fillId="0" borderId="1" xfId="15" applyFont="1" applyFill="1" applyBorder="1" applyAlignment="1">
      <alignment horizontal="left" vertical="center" wrapText="1" indent="2"/>
    </xf>
    <xf numFmtId="0" fontId="20" fillId="6" borderId="1" xfId="15" applyFont="1" applyFill="1" applyBorder="1" applyAlignment="1">
      <alignment horizontal="center" vertical="center" wrapText="1"/>
    </xf>
    <xf numFmtId="0" fontId="20" fillId="6" borderId="1" xfId="15" applyFont="1" applyFill="1" applyBorder="1" applyAlignment="1">
      <alignment wrapText="1"/>
    </xf>
    <xf numFmtId="0" fontId="101" fillId="0" borderId="1" xfId="15" applyFont="1" applyFill="1" applyBorder="1"/>
    <xf numFmtId="0" fontId="20" fillId="0" borderId="1" xfId="15" applyFont="1" applyFill="1" applyBorder="1"/>
    <xf numFmtId="0" fontId="20" fillId="6" borderId="1" xfId="15" applyFont="1" applyFill="1" applyBorder="1"/>
    <xf numFmtId="0" fontId="20" fillId="0" borderId="1" xfId="15" quotePrefix="1" applyFont="1" applyFill="1" applyBorder="1" applyAlignment="1">
      <alignment horizontal="center" vertical="center" wrapText="1"/>
    </xf>
    <xf numFmtId="0" fontId="102" fillId="0" borderId="5" xfId="0" applyFont="1" applyBorder="1" applyAlignment="1">
      <alignment horizontal="center" vertical="center"/>
    </xf>
    <xf numFmtId="0" fontId="20" fillId="0" borderId="3" xfId="0" applyFont="1" applyBorder="1" applyAlignment="1">
      <alignment horizontal="center" vertical="center"/>
    </xf>
    <xf numFmtId="0" fontId="102" fillId="0" borderId="0" xfId="0" applyFont="1" applyAlignment="1">
      <alignment horizontal="center" vertical="center"/>
    </xf>
    <xf numFmtId="0" fontId="30" fillId="0" borderId="0" xfId="0" applyFont="1"/>
    <xf numFmtId="0" fontId="20" fillId="0" borderId="1" xfId="0" applyFont="1" applyBorder="1" applyAlignment="1">
      <alignment horizontal="center"/>
    </xf>
    <xf numFmtId="0" fontId="103" fillId="0" borderId="0" xfId="0" applyFont="1"/>
    <xf numFmtId="0" fontId="20" fillId="0" borderId="1" xfId="0" applyFont="1" applyBorder="1"/>
    <xf numFmtId="0" fontId="20" fillId="0" borderId="1" xfId="0" applyFont="1" applyBorder="1" applyAlignment="1">
      <alignment horizontal="left" indent="2"/>
    </xf>
    <xf numFmtId="0" fontId="20" fillId="0" borderId="1" xfId="0" applyFont="1" applyFill="1" applyBorder="1" applyAlignment="1">
      <alignment horizontal="left" wrapText="1" indent="2"/>
    </xf>
    <xf numFmtId="0" fontId="20" fillId="0" borderId="1" xfId="0" applyFont="1" applyFill="1" applyBorder="1" applyAlignment="1">
      <alignment horizontal="left" indent="2"/>
    </xf>
    <xf numFmtId="0" fontId="20" fillId="0" borderId="1" xfId="0" applyFont="1" applyFill="1" applyBorder="1" applyAlignment="1">
      <alignment horizontal="left" indent="4"/>
    </xf>
    <xf numFmtId="0" fontId="20" fillId="0" borderId="3" xfId="0" applyFont="1" applyBorder="1"/>
    <xf numFmtId="0" fontId="20" fillId="0" borderId="8" xfId="0" applyFont="1" applyBorder="1"/>
    <xf numFmtId="0" fontId="104" fillId="0" borderId="0" xfId="0" applyFont="1"/>
    <xf numFmtId="0" fontId="20" fillId="0" borderId="1" xfId="0" applyFont="1" applyBorder="1" applyAlignment="1">
      <alignment horizontal="left" wrapText="1" indent="2"/>
    </xf>
    <xf numFmtId="0" fontId="20" fillId="0" borderId="0" xfId="0" applyFont="1" applyAlignment="1">
      <alignment wrapText="1"/>
    </xf>
    <xf numFmtId="0" fontId="20" fillId="0" borderId="1" xfId="0" applyFont="1" applyBorder="1" applyAlignment="1">
      <alignment horizontal="left" wrapText="1"/>
    </xf>
    <xf numFmtId="0" fontId="20" fillId="0" borderId="1" xfId="0" applyFont="1" applyBorder="1" applyAlignment="1">
      <alignment horizontal="left" vertical="center" wrapText="1"/>
    </xf>
    <xf numFmtId="0" fontId="20" fillId="0" borderId="0" xfId="0" applyFont="1" applyAlignment="1">
      <alignment horizontal="center" wrapText="1"/>
    </xf>
    <xf numFmtId="0" fontId="20" fillId="0" borderId="1" xfId="0" applyFont="1" applyBorder="1" applyAlignment="1">
      <alignment horizontal="left" vertical="top" wrapText="1"/>
    </xf>
    <xf numFmtId="0" fontId="20" fillId="0" borderId="1" xfId="0" applyFont="1" applyFill="1" applyBorder="1" applyAlignment="1">
      <alignment horizontal="left" vertical="top" wrapText="1"/>
    </xf>
    <xf numFmtId="0" fontId="20" fillId="0" borderId="1" xfId="0" applyFont="1" applyBorder="1" applyAlignment="1">
      <alignment vertical="top" wrapText="1"/>
    </xf>
    <xf numFmtId="0" fontId="104" fillId="0" borderId="0" xfId="0" applyFont="1" applyBorder="1" applyAlignment="1">
      <alignment horizontal="left" wrapText="1"/>
    </xf>
    <xf numFmtId="0" fontId="20" fillId="0" borderId="0" xfId="0" applyFont="1" applyBorder="1" applyAlignment="1">
      <alignment horizontal="left" wrapText="1"/>
    </xf>
    <xf numFmtId="0" fontId="104" fillId="0" borderId="0" xfId="0" applyFont="1" applyBorder="1"/>
    <xf numFmtId="0" fontId="20" fillId="0" borderId="1" xfId="0" applyFont="1" applyFill="1" applyBorder="1" applyAlignment="1">
      <alignment horizontal="center" wrapText="1"/>
    </xf>
    <xf numFmtId="0" fontId="20" fillId="0" borderId="0" xfId="0" applyFont="1" applyBorder="1" applyAlignment="1">
      <alignment horizontal="left" vertical="center" wrapText="1"/>
    </xf>
    <xf numFmtId="0" fontId="20" fillId="0" borderId="0" xfId="0" applyFont="1" applyBorder="1" applyAlignment="1">
      <alignment horizontal="left" vertical="center"/>
    </xf>
    <xf numFmtId="0" fontId="30" fillId="0" borderId="13" xfId="0" applyFont="1" applyBorder="1" applyAlignment="1">
      <alignment horizontal="center"/>
    </xf>
    <xf numFmtId="0" fontId="30" fillId="0" borderId="13" xfId="0" applyFont="1" applyFill="1" applyBorder="1" applyAlignment="1">
      <alignment horizontal="center"/>
    </xf>
    <xf numFmtId="0" fontId="105" fillId="0" borderId="0" xfId="14" applyFont="1" applyFill="1" applyBorder="1" applyAlignment="1">
      <alignment horizontal="left" vertical="center"/>
    </xf>
    <xf numFmtId="0" fontId="105" fillId="6" borderId="1" xfId="17" applyNumberFormat="1" applyFont="1" applyFill="1" applyBorder="1" applyAlignment="1">
      <alignment horizontal="center" vertical="center" wrapText="1"/>
    </xf>
    <xf numFmtId="0" fontId="30" fillId="0" borderId="1" xfId="0" applyFont="1" applyBorder="1"/>
    <xf numFmtId="0" fontId="30" fillId="0" borderId="1" xfId="0" applyFont="1" applyBorder="1" applyAlignment="1">
      <alignment horizontal="left" indent="1"/>
    </xf>
    <xf numFmtId="0" fontId="30" fillId="10" borderId="1" xfId="0" applyFont="1" applyFill="1" applyBorder="1" applyAlignment="1">
      <alignment horizontal="left" indent="1"/>
    </xf>
    <xf numFmtId="0" fontId="13" fillId="0" borderId="0" xfId="2" applyFont="1" applyFill="1" applyBorder="1">
      <alignment vertical="center"/>
    </xf>
    <xf numFmtId="0" fontId="33" fillId="0" borderId="0" xfId="4" applyFont="1" applyFill="1" applyBorder="1" applyAlignment="1">
      <alignment horizontal="left" vertical="center"/>
    </xf>
    <xf numFmtId="0" fontId="12" fillId="0" borderId="0" xfId="1" applyFont="1" applyFill="1" applyBorder="1" applyAlignment="1">
      <alignment vertical="center"/>
    </xf>
    <xf numFmtId="0" fontId="15" fillId="0" borderId="0" xfId="4" applyFont="1" applyFill="1" applyBorder="1" applyAlignment="1">
      <alignment vertical="center"/>
    </xf>
    <xf numFmtId="0" fontId="15" fillId="0" borderId="0" xfId="4" applyFont="1" applyFill="1" applyBorder="1" applyAlignment="1">
      <alignment horizontal="left" vertical="center"/>
    </xf>
    <xf numFmtId="0" fontId="30" fillId="0" borderId="0" xfId="4" applyFont="1" applyFill="1" applyBorder="1" applyAlignment="1">
      <alignment vertical="center"/>
    </xf>
    <xf numFmtId="0" fontId="20" fillId="0" borderId="0" xfId="2" applyFont="1" applyFill="1" applyBorder="1">
      <alignment vertical="center"/>
    </xf>
    <xf numFmtId="0" fontId="30" fillId="10" borderId="14" xfId="3" applyFont="1" applyFill="1" applyBorder="1" applyAlignment="1" applyProtection="1">
      <alignment horizontal="center" vertical="center" wrapText="1"/>
    </xf>
    <xf numFmtId="0" fontId="30" fillId="0" borderId="1" xfId="8" applyFont="1" applyFill="1" applyBorder="1" applyAlignment="1">
      <alignment horizontal="center" vertical="center" wrapText="1"/>
    </xf>
    <xf numFmtId="0" fontId="30" fillId="10" borderId="6" xfId="3" applyFont="1" applyFill="1" applyBorder="1" applyAlignment="1" applyProtection="1">
      <alignment horizontal="center" vertical="center" wrapText="1"/>
    </xf>
    <xf numFmtId="0" fontId="13" fillId="0" borderId="0" xfId="2" applyFont="1" applyFill="1">
      <alignment vertical="center"/>
    </xf>
    <xf numFmtId="0" fontId="20" fillId="0" borderId="0" xfId="3" applyFont="1" applyFill="1" applyBorder="1" applyAlignment="1" applyProtection="1">
      <alignment vertical="center"/>
    </xf>
    <xf numFmtId="0" fontId="30" fillId="0" borderId="1" xfId="3" quotePrefix="1" applyFont="1" applyFill="1" applyBorder="1" applyAlignment="1">
      <alignment horizontal="center" vertical="center"/>
    </xf>
    <xf numFmtId="0" fontId="30" fillId="0" borderId="13" xfId="3" applyFont="1" applyFill="1" applyBorder="1" applyAlignment="1">
      <alignment horizontal="left" vertical="center" wrapText="1" indent="1"/>
    </xf>
    <xf numFmtId="3" fontId="20" fillId="21" borderId="1" xfId="5" applyFont="1" applyFill="1" applyBorder="1" applyAlignment="1">
      <alignment horizontal="center" vertical="center"/>
      <protection locked="0"/>
    </xf>
    <xf numFmtId="3" fontId="20" fillId="21" borderId="8" xfId="5" applyFont="1" applyFill="1" applyBorder="1" applyAlignment="1">
      <alignment horizontal="center" vertical="center"/>
      <protection locked="0"/>
    </xf>
    <xf numFmtId="0" fontId="20" fillId="0" borderId="8" xfId="3" applyFont="1" applyFill="1" applyBorder="1" applyAlignment="1">
      <alignment horizontal="left" vertical="center" wrapText="1" indent="2"/>
    </xf>
    <xf numFmtId="3" fontId="20" fillId="0" borderId="8" xfId="5" applyFont="1" applyFill="1" applyBorder="1" applyAlignment="1">
      <alignment horizontal="center" vertical="center"/>
      <protection locked="0"/>
    </xf>
    <xf numFmtId="0" fontId="20" fillId="0" borderId="11" xfId="3" applyFont="1" applyFill="1" applyBorder="1" applyAlignment="1">
      <alignment horizontal="left" vertical="center" wrapText="1" indent="3"/>
    </xf>
    <xf numFmtId="0" fontId="106" fillId="0" borderId="11" xfId="3" applyFont="1" applyFill="1" applyBorder="1" applyAlignment="1">
      <alignment horizontal="left" vertical="center" wrapText="1" indent="3"/>
    </xf>
    <xf numFmtId="3" fontId="104" fillId="21" borderId="1" xfId="5" applyFont="1" applyFill="1" applyBorder="1" applyAlignment="1">
      <alignment horizontal="center" vertical="center"/>
      <protection locked="0"/>
    </xf>
    <xf numFmtId="3" fontId="104" fillId="21" borderId="8" xfId="5" applyFont="1" applyFill="1" applyBorder="1" applyAlignment="1">
      <alignment horizontal="center" vertical="center"/>
      <protection locked="0"/>
    </xf>
    <xf numFmtId="0" fontId="14" fillId="0" borderId="0" xfId="3" quotePrefix="1" applyFont="1" applyFill="1" applyBorder="1" applyAlignment="1">
      <alignment horizontal="right" vertical="center"/>
    </xf>
    <xf numFmtId="3" fontId="107" fillId="0" borderId="0" xfId="5" applyFont="1" applyFill="1" applyBorder="1" applyAlignment="1">
      <alignment horizontal="center" vertical="center"/>
      <protection locked="0"/>
    </xf>
    <xf numFmtId="0" fontId="33" fillId="0" borderId="0" xfId="4" applyFont="1" applyFill="1" applyBorder="1" applyAlignment="1">
      <alignment horizontal="left" vertical="center" indent="1"/>
    </xf>
    <xf numFmtId="0" fontId="20" fillId="0" borderId="0" xfId="3" quotePrefix="1" applyFont="1" applyFill="1" applyBorder="1" applyAlignment="1">
      <alignment horizontal="right" vertical="center"/>
    </xf>
    <xf numFmtId="0" fontId="20" fillId="0" borderId="0" xfId="3" applyFont="1" applyFill="1" applyBorder="1" applyAlignment="1">
      <alignment horizontal="left" vertical="center" wrapText="1" indent="1"/>
    </xf>
    <xf numFmtId="0" fontId="20" fillId="0" borderId="0" xfId="2" applyFont="1" applyFill="1" applyBorder="1" applyAlignment="1">
      <alignment horizontal="left" vertical="center" wrapText="1" indent="1"/>
    </xf>
    <xf numFmtId="0" fontId="20" fillId="0" borderId="14" xfId="2" applyFont="1" applyFill="1" applyBorder="1">
      <alignment vertical="center"/>
    </xf>
    <xf numFmtId="0" fontId="30" fillId="0" borderId="14" xfId="8" applyFont="1" applyFill="1" applyBorder="1" applyAlignment="1">
      <alignment horizontal="center" vertical="center" wrapText="1"/>
    </xf>
    <xf numFmtId="0" fontId="30" fillId="0" borderId="9" xfId="3" applyFont="1" applyFill="1" applyBorder="1" applyAlignment="1">
      <alignment horizontal="left" vertical="center" wrapText="1" indent="1"/>
    </xf>
    <xf numFmtId="0" fontId="20" fillId="0" borderId="3" xfId="3" applyFont="1" applyFill="1" applyBorder="1" applyAlignment="1">
      <alignment horizontal="left" vertical="center" wrapText="1" indent="2"/>
    </xf>
    <xf numFmtId="0" fontId="20" fillId="0" borderId="10" xfId="3" applyFont="1" applyFill="1" applyBorder="1" applyAlignment="1">
      <alignment horizontal="left" vertical="center" wrapText="1" indent="3"/>
    </xf>
    <xf numFmtId="0" fontId="106" fillId="0" borderId="10" xfId="3" applyFont="1" applyFill="1" applyBorder="1" applyAlignment="1">
      <alignment horizontal="left" vertical="center" wrapText="1" indent="3"/>
    </xf>
    <xf numFmtId="0" fontId="30" fillId="0" borderId="1" xfId="3" quotePrefix="1" applyNumberFormat="1" applyFont="1" applyFill="1" applyBorder="1" applyAlignment="1">
      <alignment horizontal="center" vertical="center"/>
    </xf>
    <xf numFmtId="0" fontId="30" fillId="0" borderId="1" xfId="3" applyFont="1" applyFill="1" applyBorder="1" applyAlignment="1">
      <alignment horizontal="left" vertical="center" wrapText="1" indent="1"/>
    </xf>
    <xf numFmtId="0" fontId="13" fillId="0" borderId="0" xfId="2" applyFont="1" applyFill="1" applyAlignment="1">
      <alignment vertical="top" wrapText="1"/>
    </xf>
    <xf numFmtId="0" fontId="13" fillId="0" borderId="0" xfId="2" applyFont="1" applyFill="1" applyBorder="1" applyAlignment="1">
      <alignment vertical="center"/>
    </xf>
    <xf numFmtId="0" fontId="108" fillId="0" borderId="0" xfId="3" applyFont="1" applyFill="1" applyBorder="1" applyAlignment="1" applyProtection="1">
      <alignment vertical="center"/>
    </xf>
    <xf numFmtId="0" fontId="109" fillId="0" borderId="0" xfId="4" applyFont="1" applyFill="1" applyBorder="1" applyAlignment="1">
      <alignment vertical="center" wrapText="1"/>
    </xf>
    <xf numFmtId="0" fontId="72" fillId="0" borderId="1" xfId="8" applyFont="1" applyFill="1" applyBorder="1" applyAlignment="1">
      <alignment horizontal="center" vertical="center" wrapText="1"/>
    </xf>
    <xf numFmtId="0" fontId="72" fillId="0" borderId="1" xfId="8" applyFont="1" applyFill="1" applyBorder="1" applyAlignment="1">
      <alignment vertical="center" wrapText="1"/>
    </xf>
    <xf numFmtId="0" fontId="31" fillId="0" borderId="0" xfId="8" applyFont="1" applyFill="1" applyBorder="1" applyAlignment="1">
      <alignment horizontal="center" vertical="center" wrapText="1"/>
    </xf>
    <xf numFmtId="0" fontId="14" fillId="0" borderId="0" xfId="3" quotePrefix="1" applyFont="1" applyFill="1" applyBorder="1" applyAlignment="1">
      <alignment horizontal="center" vertical="center"/>
    </xf>
    <xf numFmtId="0" fontId="14" fillId="0" borderId="10" xfId="3" quotePrefix="1" applyFont="1" applyFill="1" applyBorder="1" applyAlignment="1">
      <alignment horizontal="center" vertical="center"/>
    </xf>
    <xf numFmtId="0" fontId="13" fillId="0" borderId="0" xfId="2" applyFont="1" applyFill="1" applyBorder="1" applyAlignment="1">
      <alignment vertical="center" wrapText="1"/>
    </xf>
    <xf numFmtId="0" fontId="110" fillId="0" borderId="0" xfId="2" applyFont="1" applyFill="1" applyAlignment="1">
      <alignment vertical="top"/>
    </xf>
    <xf numFmtId="0" fontId="111" fillId="0" borderId="0" xfId="0" applyFont="1" applyFill="1" applyAlignment="1">
      <alignment vertical="top"/>
    </xf>
    <xf numFmtId="0" fontId="17" fillId="0" borderId="1" xfId="0" applyFont="1" applyBorder="1" applyAlignment="1">
      <alignment horizontal="center" vertical="center" wrapText="1"/>
    </xf>
    <xf numFmtId="0" fontId="17" fillId="0" borderId="1" xfId="0" applyFont="1" applyBorder="1" applyAlignment="1">
      <alignment vertical="center" wrapText="1"/>
    </xf>
    <xf numFmtId="0" fontId="20" fillId="0" borderId="1" xfId="2" applyFont="1" applyFill="1" applyBorder="1" applyAlignment="1">
      <alignment horizontal="center" vertical="center"/>
    </xf>
    <xf numFmtId="0" fontId="20" fillId="0" borderId="1" xfId="2" applyFont="1" applyFill="1" applyBorder="1" applyAlignment="1">
      <alignment horizontal="left" vertical="center" wrapText="1"/>
    </xf>
    <xf numFmtId="0" fontId="20" fillId="0" borderId="0" xfId="0" applyFont="1" applyFill="1" applyAlignment="1">
      <alignment vertical="top"/>
    </xf>
    <xf numFmtId="0" fontId="112" fillId="0" borderId="0" xfId="2" applyFont="1" applyFill="1" applyBorder="1" applyAlignment="1">
      <alignment vertical="top"/>
    </xf>
    <xf numFmtId="0" fontId="113" fillId="0" borderId="0" xfId="0" applyFont="1" applyFill="1" applyAlignment="1">
      <alignment vertical="top"/>
    </xf>
    <xf numFmtId="0" fontId="0" fillId="0" borderId="0" xfId="0" applyFill="1" applyAlignment="1">
      <alignment vertical="top"/>
    </xf>
    <xf numFmtId="0" fontId="13" fillId="0" borderId="0" xfId="2" applyFont="1" applyFill="1" applyBorder="1" applyAlignment="1">
      <alignment vertical="top"/>
    </xf>
    <xf numFmtId="0" fontId="0" fillId="0" borderId="1" xfId="0" applyFill="1" applyBorder="1" applyAlignment="1">
      <alignment horizontal="left" wrapText="1"/>
    </xf>
    <xf numFmtId="0" fontId="0" fillId="0" borderId="1" xfId="0" applyFill="1" applyBorder="1" applyAlignment="1">
      <alignment horizontal="center" vertical="center"/>
    </xf>
    <xf numFmtId="0" fontId="17" fillId="10" borderId="9" xfId="0" applyFont="1" applyFill="1" applyBorder="1" applyAlignment="1">
      <alignment wrapText="1"/>
    </xf>
    <xf numFmtId="0" fontId="0" fillId="10" borderId="1" xfId="0" applyFont="1"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10" borderId="13" xfId="0" applyFill="1" applyBorder="1" applyAlignment="1">
      <alignment wrapText="1"/>
    </xf>
    <xf numFmtId="0" fontId="20" fillId="10" borderId="8" xfId="0" applyFont="1" applyFill="1" applyBorder="1" applyAlignment="1">
      <alignment horizontal="left" vertical="center" wrapText="1"/>
    </xf>
    <xf numFmtId="0" fontId="0" fillId="10" borderId="15" xfId="0" applyFill="1" applyBorder="1" applyAlignment="1">
      <alignment wrapText="1"/>
    </xf>
    <xf numFmtId="0" fontId="114"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7"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33" fillId="0" borderId="0" xfId="0" applyFont="1" applyFill="1"/>
    <xf numFmtId="0" fontId="88" fillId="0" borderId="0" xfId="0" applyFont="1" applyFill="1" applyAlignment="1">
      <alignment wrapText="1"/>
    </xf>
    <xf numFmtId="0" fontId="115" fillId="0" borderId="0" xfId="0" applyFont="1" applyFill="1" applyAlignment="1"/>
    <xf numFmtId="0" fontId="77" fillId="0" borderId="0" xfId="0" applyFont="1" applyFill="1" applyBorder="1" applyAlignment="1">
      <alignment vertical="center" wrapText="1"/>
    </xf>
    <xf numFmtId="0" fontId="73" fillId="0" borderId="0" xfId="0" applyFont="1" applyFill="1" applyBorder="1" applyAlignment="1">
      <alignment horizontal="center" vertical="center" wrapText="1"/>
    </xf>
    <xf numFmtId="0" fontId="78" fillId="0" borderId="0" xfId="0" applyFont="1" applyFill="1" applyBorder="1" applyAlignment="1">
      <alignment vertical="center" wrapText="1"/>
    </xf>
    <xf numFmtId="0" fontId="116" fillId="0" borderId="0" xfId="0" applyFont="1" applyFill="1" applyBorder="1" applyAlignment="1">
      <alignment vertical="center" wrapText="1"/>
    </xf>
    <xf numFmtId="0" fontId="0" fillId="0" borderId="0" xfId="0" applyAlignment="1"/>
    <xf numFmtId="0" fontId="73" fillId="0" borderId="0" xfId="0" applyFont="1" applyFill="1" applyBorder="1" applyAlignment="1">
      <alignment vertical="center" wrapText="1"/>
    </xf>
    <xf numFmtId="0" fontId="117" fillId="0" borderId="0" xfId="0" applyFont="1" applyFill="1" applyBorder="1" applyAlignment="1">
      <alignment vertical="center" wrapText="1"/>
    </xf>
    <xf numFmtId="0" fontId="0" fillId="0" borderId="0" xfId="0" quotePrefix="1" applyFill="1" applyAlignment="1">
      <alignment horizontal="left" vertical="center" indent="5"/>
    </xf>
    <xf numFmtId="0" fontId="0" fillId="0" borderId="1" xfId="0" applyFill="1" applyBorder="1"/>
    <xf numFmtId="0" fontId="0" fillId="0" borderId="14" xfId="0" applyFill="1" applyBorder="1"/>
    <xf numFmtId="0" fontId="0" fillId="0" borderId="12" xfId="0" applyFill="1" applyBorder="1"/>
    <xf numFmtId="0" fontId="0" fillId="0" borderId="7" xfId="0" applyFill="1" applyBorder="1"/>
    <xf numFmtId="0" fontId="73" fillId="10" borderId="1" xfId="0" applyFont="1" applyFill="1" applyBorder="1" applyAlignment="1">
      <alignment horizontal="center" vertical="center" wrapText="1"/>
    </xf>
    <xf numFmtId="0" fontId="118" fillId="0" borderId="0" xfId="0" applyFont="1" applyFill="1"/>
    <xf numFmtId="0" fontId="17" fillId="0" borderId="1" xfId="0" applyFont="1" applyFill="1" applyBorder="1" applyAlignment="1">
      <alignment vertical="center"/>
    </xf>
    <xf numFmtId="0" fontId="0" fillId="0" borderId="1" xfId="0" applyFill="1" applyBorder="1" applyAlignment="1">
      <alignment vertical="center"/>
    </xf>
    <xf numFmtId="0" fontId="29" fillId="0" borderId="8" xfId="0" applyFont="1" applyFill="1" applyBorder="1" applyAlignment="1">
      <alignment horizontal="left" vertical="center" wrapText="1"/>
    </xf>
    <xf numFmtId="0" fontId="119" fillId="0" borderId="8" xfId="0" applyFont="1" applyFill="1" applyBorder="1" applyAlignment="1">
      <alignment horizontal="left" vertical="center" wrapText="1" indent="3"/>
    </xf>
    <xf numFmtId="0" fontId="120" fillId="0" borderId="8" xfId="0" applyFont="1" applyFill="1" applyBorder="1" applyAlignment="1">
      <alignment horizontal="left" vertical="center" wrapText="1" indent="3"/>
    </xf>
    <xf numFmtId="0" fontId="20" fillId="0" borderId="1" xfId="0" applyFont="1" applyFill="1" applyBorder="1" applyAlignment="1">
      <alignment horizontal="center"/>
    </xf>
    <xf numFmtId="0" fontId="72" fillId="0" borderId="13"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59" fillId="0" borderId="0" xfId="0" applyFont="1" applyFill="1"/>
    <xf numFmtId="0" fontId="80" fillId="0" borderId="13" xfId="0" applyFont="1" applyFill="1" applyBorder="1" applyAlignment="1">
      <alignment vertical="center" wrapText="1"/>
    </xf>
    <xf numFmtId="0" fontId="80" fillId="0" borderId="14" xfId="0" applyFont="1" applyFill="1" applyBorder="1" applyAlignment="1">
      <alignment horizontal="center" vertical="center" wrapText="1"/>
    </xf>
    <xf numFmtId="0" fontId="59" fillId="0" borderId="0" xfId="0" applyFont="1" applyFill="1" applyBorder="1"/>
    <xf numFmtId="0" fontId="59" fillId="0" borderId="0" xfId="0" applyFont="1" applyFill="1" applyAlignment="1"/>
    <xf numFmtId="0" fontId="40" fillId="0" borderId="0" xfId="0" applyFont="1" applyFill="1" applyAlignment="1"/>
    <xf numFmtId="0" fontId="85" fillId="0" borderId="0" xfId="0" applyFont="1" applyFill="1" applyAlignment="1">
      <alignment wrapText="1"/>
    </xf>
    <xf numFmtId="9" fontId="0" fillId="0" borderId="1" xfId="0" applyNumberFormat="1" applyFill="1" applyBorder="1" applyAlignment="1">
      <alignment horizontal="center" wrapText="1"/>
    </xf>
    <xf numFmtId="0" fontId="0" fillId="0" borderId="1" xfId="0" applyFill="1" applyBorder="1" applyAlignment="1">
      <alignment horizontal="center" wrapText="1"/>
    </xf>
    <xf numFmtId="0" fontId="17" fillId="6" borderId="1" xfId="0" applyFont="1" applyFill="1" applyBorder="1" applyAlignment="1">
      <alignment horizontal="center"/>
    </xf>
    <xf numFmtId="0" fontId="44" fillId="0" borderId="0" xfId="0" applyFont="1" applyBorder="1" applyAlignment="1">
      <alignment horizontal="center" vertical="center"/>
    </xf>
    <xf numFmtId="0" fontId="34" fillId="0" borderId="0" xfId="0" applyFont="1" applyBorder="1" applyAlignment="1">
      <alignment horizontal="justify" vertical="center"/>
    </xf>
    <xf numFmtId="0" fontId="122" fillId="0" borderId="0" xfId="0" applyFont="1"/>
    <xf numFmtId="0" fontId="73" fillId="0" borderId="0" xfId="0" applyFont="1" applyAlignment="1">
      <alignment horizontal="center" vertical="center" wrapText="1"/>
    </xf>
    <xf numFmtId="0" fontId="82" fillId="0" borderId="0" xfId="0" applyFont="1" applyBorder="1" applyAlignment="1">
      <alignment horizontal="center" vertical="center" wrapText="1"/>
    </xf>
    <xf numFmtId="0" fontId="0" fillId="0" borderId="0" xfId="0" applyAlignment="1">
      <alignment vertical="center" wrapText="1"/>
    </xf>
    <xf numFmtId="0" fontId="34" fillId="0" borderId="0" xfId="0" applyFont="1" applyBorder="1" applyAlignment="1">
      <alignment vertical="center" wrapText="1"/>
    </xf>
    <xf numFmtId="0" fontId="123" fillId="0" borderId="0" xfId="0" applyFont="1"/>
    <xf numFmtId="0" fontId="34" fillId="0" borderId="0" xfId="0" applyFont="1" applyAlignment="1">
      <alignment vertical="center" wrapText="1"/>
    </xf>
    <xf numFmtId="0" fontId="34" fillId="0" borderId="0" xfId="0" applyFont="1" applyFill="1" applyBorder="1" applyAlignment="1">
      <alignment vertical="center" wrapText="1"/>
    </xf>
    <xf numFmtId="0" fontId="69" fillId="0" borderId="0" xfId="0" applyFont="1" applyAlignment="1">
      <alignment horizontal="center" vertical="center"/>
    </xf>
    <xf numFmtId="0" fontId="34" fillId="0" borderId="4" xfId="0" applyFont="1" applyBorder="1" applyAlignment="1">
      <alignment horizontal="center" vertical="center" wrapText="1"/>
    </xf>
    <xf numFmtId="0" fontId="13" fillId="0" borderId="12" xfId="0" applyFont="1" applyBorder="1" applyAlignment="1">
      <alignment vertical="center" wrapText="1"/>
    </xf>
    <xf numFmtId="0" fontId="34" fillId="0" borderId="6" xfId="0" applyFont="1" applyBorder="1" applyAlignment="1">
      <alignment horizontal="center" vertical="center" wrapText="1"/>
    </xf>
    <xf numFmtId="0" fontId="0" fillId="0" borderId="0" xfId="0" applyBorder="1" applyAlignment="1">
      <alignment horizontal="left" vertical="top"/>
    </xf>
    <xf numFmtId="0" fontId="124" fillId="0" borderId="0" xfId="0" applyFont="1" applyBorder="1" applyAlignment="1">
      <alignment horizontal="center" vertical="center" wrapText="1"/>
    </xf>
    <xf numFmtId="0" fontId="0" fillId="0" borderId="6" xfId="0" applyBorder="1" applyAlignment="1">
      <alignment vertical="center"/>
    </xf>
    <xf numFmtId="0" fontId="20" fillId="0" borderId="1" xfId="0" applyFont="1" applyBorder="1" applyAlignment="1">
      <alignment horizontal="center" vertical="top"/>
    </xf>
    <xf numFmtId="0" fontId="20" fillId="0" borderId="14" xfId="0" applyFont="1" applyBorder="1" applyAlignment="1">
      <alignment horizontal="center" vertical="center"/>
    </xf>
    <xf numFmtId="0" fontId="125" fillId="0" borderId="0" xfId="0" applyFont="1"/>
    <xf numFmtId="0" fontId="88" fillId="0" borderId="0" xfId="0" applyFont="1"/>
    <xf numFmtId="0" fontId="73" fillId="0" borderId="0" xfId="0" applyFont="1" applyBorder="1" applyAlignment="1">
      <alignment horizontal="center" vertical="center" wrapText="1"/>
    </xf>
    <xf numFmtId="0" fontId="77" fillId="0" borderId="0" xfId="0" applyFont="1" applyBorder="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horizontal="center" vertical="center"/>
    </xf>
    <xf numFmtId="0" fontId="13" fillId="0" borderId="0" xfId="0" applyFont="1" applyBorder="1" applyAlignment="1">
      <alignment horizontal="center" vertical="center" wrapText="1"/>
    </xf>
    <xf numFmtId="0" fontId="0" fillId="0" borderId="1" xfId="0" applyBorder="1" applyAlignment="1">
      <alignment vertical="top" wrapText="1"/>
    </xf>
    <xf numFmtId="0" fontId="20" fillId="0" borderId="0" xfId="0" applyFont="1" applyFill="1" applyBorder="1" applyAlignment="1">
      <alignment vertical="center"/>
    </xf>
    <xf numFmtId="0" fontId="20" fillId="0" borderId="4" xfId="0" applyFont="1" applyFill="1" applyBorder="1" applyAlignment="1">
      <alignment vertical="center"/>
    </xf>
    <xf numFmtId="0" fontId="20" fillId="0" borderId="13" xfId="0" applyFont="1" applyFill="1" applyBorder="1" applyAlignment="1">
      <alignment horizontal="center"/>
    </xf>
    <xf numFmtId="0" fontId="20" fillId="0" borderId="5" xfId="0" applyFont="1" applyFill="1" applyBorder="1" applyAlignment="1">
      <alignment vertical="center"/>
    </xf>
    <xf numFmtId="0" fontId="20" fillId="0" borderId="6" xfId="0" applyFont="1" applyFill="1" applyBorder="1" applyAlignment="1">
      <alignment vertical="center"/>
    </xf>
    <xf numFmtId="0" fontId="20" fillId="0" borderId="14" xfId="0" applyFont="1" applyFill="1" applyBorder="1" applyAlignment="1">
      <alignment horizontal="center"/>
    </xf>
    <xf numFmtId="0" fontId="30" fillId="0" borderId="1" xfId="0" applyFont="1" applyFill="1" applyBorder="1" applyAlignment="1">
      <alignment horizontal="center" vertical="center"/>
    </xf>
    <xf numFmtId="0" fontId="30" fillId="0" borderId="1" xfId="0" applyFont="1" applyFill="1" applyBorder="1" applyAlignment="1">
      <alignment horizontal="left" vertical="center"/>
    </xf>
    <xf numFmtId="0" fontId="20" fillId="0" borderId="14" xfId="0" applyFont="1" applyFill="1" applyBorder="1" applyAlignment="1">
      <alignment horizontal="center" vertical="center"/>
    </xf>
    <xf numFmtId="0" fontId="20" fillId="0" borderId="13" xfId="0" applyFont="1" applyFill="1" applyBorder="1" applyAlignment="1">
      <alignment horizontal="left" wrapText="1"/>
    </xf>
    <xf numFmtId="0" fontId="20" fillId="0" borderId="1" xfId="0" applyFont="1" applyFill="1" applyBorder="1" applyAlignment="1"/>
    <xf numFmtId="0" fontId="20" fillId="0" borderId="1" xfId="0" applyFont="1" applyFill="1" applyBorder="1" applyAlignment="1">
      <alignment horizontal="left" wrapText="1"/>
    </xf>
    <xf numFmtId="0" fontId="33" fillId="0" borderId="0" xfId="0" applyFont="1" applyFill="1" applyAlignment="1"/>
    <xf numFmtId="0" fontId="32" fillId="0" borderId="0" xfId="0" applyFont="1" applyFill="1" applyAlignment="1"/>
    <xf numFmtId="0" fontId="20" fillId="0" borderId="9" xfId="0" applyFont="1" applyFill="1" applyBorder="1" applyAlignment="1">
      <alignment horizontal="center"/>
    </xf>
    <xf numFmtId="0" fontId="20" fillId="0" borderId="13" xfId="0" applyFont="1" applyFill="1" applyBorder="1" applyAlignment="1">
      <alignment horizontal="center" vertical="center"/>
    </xf>
    <xf numFmtId="0" fontId="20" fillId="0" borderId="7" xfId="0" applyFont="1" applyFill="1" applyBorder="1" applyAlignment="1">
      <alignment horizontal="left" wrapText="1"/>
    </xf>
    <xf numFmtId="0" fontId="20" fillId="0" borderId="7" xfId="0" applyFont="1" applyFill="1" applyBorder="1"/>
    <xf numFmtId="0" fontId="33" fillId="0" borderId="0" xfId="0" applyFont="1" applyFill="1" applyBorder="1" applyAlignment="1"/>
    <xf numFmtId="0" fontId="33" fillId="0" borderId="0" xfId="0" applyFont="1" applyFill="1" applyBorder="1" applyAlignment="1">
      <alignment horizontal="left"/>
    </xf>
    <xf numFmtId="0" fontId="32" fillId="0" borderId="0" xfId="0" applyFont="1" applyFill="1" applyBorder="1" applyAlignment="1">
      <alignment horizontal="left"/>
    </xf>
    <xf numFmtId="0" fontId="40" fillId="0" borderId="0" xfId="0" applyFont="1" applyFill="1" applyBorder="1" applyAlignment="1"/>
    <xf numFmtId="0" fontId="20" fillId="0" borderId="0" xfId="0" applyFont="1" applyFill="1" applyAlignment="1">
      <alignment vertical="center"/>
    </xf>
    <xf numFmtId="0" fontId="20" fillId="0" borderId="13" xfId="0" applyFont="1" applyFill="1" applyBorder="1" applyAlignment="1">
      <alignment horizontal="center" vertical="center" wrapText="1"/>
    </xf>
    <xf numFmtId="9" fontId="20" fillId="0" borderId="13" xfId="18" applyFont="1" applyFill="1" applyBorder="1" applyAlignment="1">
      <alignment horizontal="center" vertical="center" wrapText="1"/>
    </xf>
    <xf numFmtId="0" fontId="30" fillId="0" borderId="1" xfId="0" applyFont="1" applyFill="1" applyBorder="1" applyAlignment="1">
      <alignment horizontal="center"/>
    </xf>
    <xf numFmtId="0" fontId="32" fillId="0" borderId="0" xfId="0" applyFont="1" applyFill="1" applyBorder="1" applyAlignment="1"/>
    <xf numFmtId="0" fontId="20" fillId="0" borderId="0" xfId="0" applyFont="1" applyFill="1" applyAlignment="1"/>
    <xf numFmtId="0" fontId="20" fillId="0" borderId="4" xfId="0" applyFont="1" applyFill="1" applyBorder="1" applyAlignment="1"/>
    <xf numFmtId="0" fontId="20" fillId="0" borderId="5" xfId="0" applyFont="1" applyFill="1" applyBorder="1" applyAlignment="1"/>
    <xf numFmtId="0" fontId="20" fillId="0" borderId="6" xfId="0" applyFont="1" applyFill="1" applyBorder="1" applyAlignment="1"/>
    <xf numFmtId="0" fontId="17" fillId="0" borderId="0" xfId="0" applyFont="1" applyFill="1" applyAlignment="1">
      <alignment horizontal="left"/>
    </xf>
    <xf numFmtId="0" fontId="86" fillId="0" borderId="0" xfId="0" applyFont="1" applyAlignment="1">
      <alignment vertical="center"/>
    </xf>
    <xf numFmtId="0" fontId="34" fillId="0" borderId="0" xfId="0" applyFont="1" applyAlignment="1">
      <alignment vertical="center"/>
    </xf>
    <xf numFmtId="0" fontId="121" fillId="0" borderId="0" xfId="0" applyFont="1" applyBorder="1" applyAlignment="1">
      <alignment horizontal="left" vertical="top" wrapText="1"/>
    </xf>
    <xf numFmtId="0" fontId="59" fillId="0" borderId="0" xfId="0" applyFont="1"/>
    <xf numFmtId="0" fontId="17" fillId="6" borderId="1" xfId="0" applyFont="1" applyFill="1" applyBorder="1" applyAlignment="1">
      <alignment horizontal="center" vertical="center"/>
    </xf>
    <xf numFmtId="0" fontId="59" fillId="0" borderId="1" xfId="0" applyFont="1" applyBorder="1" applyAlignment="1">
      <alignment horizontal="center" vertical="center"/>
    </xf>
    <xf numFmtId="0" fontId="59" fillId="0" borderId="1" xfId="0" applyFont="1" applyBorder="1" applyAlignment="1">
      <alignment horizontal="justify" vertical="top" wrapText="1"/>
    </xf>
    <xf numFmtId="0" fontId="20" fillId="10" borderId="1" xfId="3" quotePrefix="1" applyFont="1" applyFill="1" applyBorder="1" applyAlignment="1">
      <alignment horizontal="center" vertical="center"/>
    </xf>
    <xf numFmtId="0" fontId="108" fillId="0" borderId="1" xfId="0" applyFont="1" applyBorder="1" applyAlignment="1">
      <alignment horizontal="center" vertical="center"/>
    </xf>
    <xf numFmtId="0" fontId="108" fillId="0" borderId="1" xfId="0" applyFont="1" applyBorder="1" applyAlignment="1">
      <alignment horizontal="justify" vertical="top" wrapText="1"/>
    </xf>
    <xf numFmtId="0" fontId="81" fillId="0" borderId="1" xfId="0" applyFont="1" applyBorder="1" applyAlignment="1">
      <alignment horizontal="center" vertical="center" wrapText="1"/>
    </xf>
    <xf numFmtId="0" fontId="81" fillId="0" borderId="7" xfId="0" applyFont="1" applyBorder="1" applyAlignment="1">
      <alignment horizontal="justify" vertical="center" wrapText="1"/>
    </xf>
    <xf numFmtId="0" fontId="108" fillId="0" borderId="7" xfId="0" applyFont="1" applyBorder="1" applyAlignment="1">
      <alignment horizontal="justify" vertical="center" wrapText="1"/>
    </xf>
    <xf numFmtId="0" fontId="81" fillId="0" borderId="13" xfId="0" applyFont="1" applyBorder="1" applyAlignment="1">
      <alignment horizontal="center" vertical="center" wrapText="1"/>
    </xf>
    <xf numFmtId="0" fontId="108" fillId="0" borderId="9" xfId="0" applyFont="1" applyBorder="1" applyAlignment="1">
      <alignment horizontal="justify" vertical="center" wrapText="1"/>
    </xf>
    <xf numFmtId="0" fontId="0" fillId="0" borderId="13" xfId="0" applyFont="1" applyBorder="1"/>
    <xf numFmtId="0" fontId="81" fillId="0" borderId="15" xfId="0" applyFont="1" applyBorder="1" applyAlignment="1">
      <alignment horizontal="center" vertical="center" wrapText="1"/>
    </xf>
    <xf numFmtId="0" fontId="127" fillId="0" borderId="2" xfId="0" applyFont="1" applyBorder="1" applyAlignment="1">
      <alignment horizontal="justify" vertical="center" wrapText="1"/>
    </xf>
    <xf numFmtId="0" fontId="0" fillId="0" borderId="15" xfId="0" applyFont="1" applyBorder="1"/>
    <xf numFmtId="0" fontId="127" fillId="0" borderId="15" xfId="0" applyFont="1" applyBorder="1" applyAlignment="1">
      <alignment horizontal="right" vertical="center" wrapText="1"/>
    </xf>
    <xf numFmtId="0" fontId="127" fillId="0" borderId="14" xfId="0" applyFont="1" applyBorder="1" applyAlignment="1">
      <alignment horizontal="right" vertical="center" wrapText="1"/>
    </xf>
    <xf numFmtId="0" fontId="127" fillId="0" borderId="12" xfId="0" applyFont="1" applyBorder="1" applyAlignment="1">
      <alignment horizontal="justify" vertical="center" wrapText="1"/>
    </xf>
    <xf numFmtId="0" fontId="0" fillId="0" borderId="14" xfId="0" applyFont="1" applyBorder="1"/>
    <xf numFmtId="0" fontId="59" fillId="0" borderId="1" xfId="0" applyFont="1" applyBorder="1" applyAlignment="1">
      <alignment horizontal="justify" vertical="center" wrapText="1"/>
    </xf>
    <xf numFmtId="0" fontId="59" fillId="0" borderId="7" xfId="0" applyFont="1" applyBorder="1" applyAlignment="1">
      <alignment horizontal="justify" vertical="center" wrapText="1"/>
    </xf>
    <xf numFmtId="0" fontId="59" fillId="0" borderId="13" xfId="0" applyFont="1" applyBorder="1" applyAlignment="1">
      <alignment horizontal="justify" vertical="center" wrapText="1"/>
    </xf>
    <xf numFmtId="0" fontId="128" fillId="0" borderId="15" xfId="0" applyFont="1" applyBorder="1" applyAlignment="1">
      <alignment horizontal="justify" vertical="center" wrapText="1"/>
    </xf>
    <xf numFmtId="0" fontId="81" fillId="0" borderId="9" xfId="0" applyFont="1" applyBorder="1" applyAlignment="1">
      <alignment horizontal="justify" vertical="center" wrapText="1"/>
    </xf>
    <xf numFmtId="0" fontId="0" fillId="0" borderId="0" xfId="0" applyFont="1" applyAlignment="1">
      <alignment vertical="top"/>
    </xf>
    <xf numFmtId="0" fontId="59" fillId="0" borderId="0" xfId="0" applyFont="1" applyAlignment="1">
      <alignment horizontal="center" vertical="center"/>
    </xf>
    <xf numFmtId="0" fontId="122"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xf>
    <xf numFmtId="0" fontId="0"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0" borderId="0" xfId="0" applyAlignment="1">
      <alignment vertical="top"/>
    </xf>
    <xf numFmtId="0" fontId="20" fillId="0" borderId="1" xfId="0" applyFont="1" applyFill="1" applyBorder="1" applyAlignment="1">
      <alignment vertical="top"/>
    </xf>
    <xf numFmtId="0" fontId="13" fillId="0" borderId="1" xfId="2" applyFont="1" applyFill="1" applyBorder="1" applyAlignment="1">
      <alignment horizontal="center" vertical="center"/>
    </xf>
    <xf numFmtId="0" fontId="17" fillId="0" borderId="0" xfId="0" applyFont="1" applyBorder="1" applyAlignment="1">
      <alignment horizontal="center" vertical="center" wrapText="1"/>
    </xf>
    <xf numFmtId="0" fontId="9" fillId="0" borderId="13" xfId="0" applyFont="1" applyBorder="1" applyAlignment="1">
      <alignment horizontal="center" vertical="center" wrapText="1"/>
    </xf>
    <xf numFmtId="0" fontId="13" fillId="0" borderId="13" xfId="2" applyFont="1" applyFill="1" applyBorder="1" applyAlignment="1">
      <alignment horizontal="center" vertical="center"/>
    </xf>
    <xf numFmtId="0" fontId="20" fillId="0" borderId="1" xfId="2" applyFont="1" applyFill="1" applyBorder="1" applyAlignment="1">
      <alignment horizontal="center" vertical="center" wrapText="1"/>
    </xf>
    <xf numFmtId="0" fontId="8" fillId="0" borderId="0" xfId="0" applyFont="1"/>
    <xf numFmtId="0" fontId="8"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97" fillId="26" borderId="0" xfId="13" applyFont="1" applyFill="1" applyBorder="1" applyAlignment="1" applyProtection="1">
      <alignment vertical="center" wrapText="1"/>
    </xf>
    <xf numFmtId="0" fontId="133" fillId="27" borderId="0" xfId="13" applyFont="1" applyFill="1" applyBorder="1" applyAlignment="1" applyProtection="1">
      <alignment vertical="center" wrapText="1"/>
    </xf>
    <xf numFmtId="0" fontId="98" fillId="28" borderId="0" xfId="13" applyFont="1" applyFill="1" applyBorder="1" applyAlignment="1" applyProtection="1">
      <alignment vertical="center" wrapText="1"/>
    </xf>
    <xf numFmtId="0" fontId="97" fillId="24" borderId="0" xfId="13" applyFont="1" applyFill="1" applyBorder="1" applyAlignment="1" applyProtection="1"/>
    <xf numFmtId="0" fontId="106" fillId="0" borderId="0" xfId="13" applyFont="1" applyFill="1" applyBorder="1" applyAlignment="1" applyProtection="1">
      <alignment vertical="center" wrapText="1"/>
    </xf>
    <xf numFmtId="49" fontId="134" fillId="0" borderId="28" xfId="13" applyNumberFormat="1" applyFont="1" applyFill="1" applyBorder="1" applyAlignment="1" applyProtection="1">
      <alignment vertical="center" wrapText="1"/>
    </xf>
    <xf numFmtId="49" fontId="134" fillId="0" borderId="0" xfId="13" applyNumberFormat="1" applyFont="1" applyFill="1" applyBorder="1" applyAlignment="1" applyProtection="1">
      <alignment vertical="center" wrapText="1"/>
    </xf>
    <xf numFmtId="0" fontId="106" fillId="0" borderId="0" xfId="13" applyFont="1" applyBorder="1" applyAlignment="1" applyProtection="1">
      <alignment wrapText="1"/>
    </xf>
    <xf numFmtId="0" fontId="135" fillId="0" borderId="0" xfId="13" applyFont="1" applyFill="1" applyBorder="1" applyAlignment="1" applyProtection="1">
      <alignment vertical="center" wrapText="1"/>
    </xf>
    <xf numFmtId="0" fontId="136" fillId="0" borderId="0" xfId="13" applyFont="1" applyFill="1" applyBorder="1" applyAlignment="1" applyProtection="1">
      <alignment vertical="center" wrapText="1"/>
    </xf>
    <xf numFmtId="0" fontId="7" fillId="0" borderId="0" xfId="12" applyFont="1" applyAlignment="1">
      <alignment wrapText="1"/>
    </xf>
    <xf numFmtId="0" fontId="138" fillId="0" borderId="0" xfId="13" applyFont="1" applyFill="1" applyBorder="1" applyAlignment="1" applyProtection="1">
      <alignment vertical="center" wrapText="1"/>
    </xf>
    <xf numFmtId="0" fontId="97" fillId="0" borderId="0" xfId="13" applyFont="1" applyFill="1" applyBorder="1" applyAlignment="1" applyProtection="1"/>
    <xf numFmtId="0" fontId="129" fillId="0" borderId="0" xfId="0" applyFont="1" applyAlignment="1">
      <alignment vertical="top"/>
    </xf>
    <xf numFmtId="0" fontId="7" fillId="23" borderId="24" xfId="12" applyFont="1" applyFill="1" applyBorder="1" applyAlignment="1"/>
    <xf numFmtId="0" fontId="7" fillId="23" borderId="20" xfId="12" applyFont="1" applyFill="1" applyBorder="1" applyAlignment="1"/>
    <xf numFmtId="0" fontId="129" fillId="0" borderId="21" xfId="12" applyFont="1" applyBorder="1" applyAlignment="1">
      <alignment horizontal="center" vertical="center" wrapText="1"/>
    </xf>
    <xf numFmtId="0" fontId="129" fillId="0" borderId="26" xfId="12" applyFont="1" applyFill="1" applyBorder="1" applyAlignment="1">
      <alignment horizontal="center" vertical="center" wrapText="1"/>
    </xf>
    <xf numFmtId="0" fontId="129" fillId="0" borderId="21" xfId="12" applyFont="1" applyFill="1" applyBorder="1" applyAlignment="1">
      <alignment horizontal="center" vertical="center" wrapText="1"/>
    </xf>
    <xf numFmtId="0" fontId="136" fillId="0" borderId="21" xfId="12" applyFont="1" applyFill="1" applyBorder="1" applyAlignment="1">
      <alignment horizontal="center" vertical="center" wrapText="1"/>
    </xf>
    <xf numFmtId="0" fontId="129" fillId="6" borderId="22" xfId="12" applyFont="1" applyFill="1" applyBorder="1" applyAlignment="1">
      <alignment horizontal="center" vertical="center" wrapText="1"/>
    </xf>
    <xf numFmtId="49" fontId="136" fillId="0" borderId="43" xfId="12" applyNumberFormat="1" applyFont="1" applyFill="1" applyBorder="1" applyAlignment="1">
      <alignment horizontal="center" vertical="center" wrapText="1"/>
    </xf>
    <xf numFmtId="49" fontId="143" fillId="0" borderId="28" xfId="6" applyNumberFormat="1" applyFont="1" applyFill="1" applyBorder="1" applyAlignment="1" applyProtection="1">
      <alignment vertical="center" wrapText="1"/>
    </xf>
    <xf numFmtId="49" fontId="143" fillId="24" borderId="28" xfId="6" applyNumberFormat="1" applyFont="1" applyFill="1" applyBorder="1" applyAlignment="1" applyProtection="1">
      <alignment vertical="center" wrapText="1"/>
    </xf>
    <xf numFmtId="49" fontId="136" fillId="0" borderId="0" xfId="12" applyNumberFormat="1" applyFont="1" applyFill="1" applyBorder="1" applyAlignment="1">
      <alignment horizontal="center" vertical="center" wrapText="1"/>
    </xf>
    <xf numFmtId="49" fontId="143" fillId="0" borderId="0" xfId="6" applyNumberFormat="1" applyFont="1" applyFill="1" applyBorder="1" applyAlignment="1" applyProtection="1">
      <alignment vertical="center" wrapText="1"/>
    </xf>
    <xf numFmtId="0" fontId="129" fillId="23" borderId="28" xfId="12" applyFont="1" applyFill="1" applyBorder="1" applyAlignment="1">
      <alignment horizontal="center" vertical="center" wrapText="1"/>
    </xf>
    <xf numFmtId="0" fontId="145" fillId="23" borderId="0" xfId="13" applyFont="1" applyFill="1" applyBorder="1" applyAlignment="1" applyProtection="1">
      <alignment horizontal="center" vertical="center" wrapText="1"/>
    </xf>
    <xf numFmtId="0" fontId="129" fillId="23" borderId="0" xfId="12" applyFont="1" applyFill="1" applyBorder="1" applyAlignment="1">
      <alignment horizontal="center" vertical="center" wrapText="1"/>
    </xf>
    <xf numFmtId="0" fontId="136" fillId="23" borderId="43" xfId="12" applyFont="1" applyFill="1" applyBorder="1" applyAlignment="1">
      <alignment horizontal="center" vertical="center" wrapText="1"/>
    </xf>
    <xf numFmtId="0" fontId="129" fillId="23" borderId="16" xfId="12" applyFont="1" applyFill="1" applyBorder="1" applyAlignment="1">
      <alignment horizontal="center" vertical="center" wrapText="1"/>
    </xf>
    <xf numFmtId="49" fontId="134" fillId="24" borderId="28" xfId="13" applyNumberFormat="1" applyFont="1" applyFill="1" applyBorder="1" applyAlignment="1" applyProtection="1">
      <alignment vertical="center" wrapText="1"/>
    </xf>
    <xf numFmtId="0" fontId="136" fillId="0" borderId="43" xfId="12" applyFont="1" applyFill="1" applyBorder="1" applyAlignment="1">
      <alignment horizontal="center" vertical="center" wrapText="1"/>
    </xf>
    <xf numFmtId="0" fontId="136" fillId="24" borderId="43" xfId="12" applyFont="1" applyFill="1" applyBorder="1" applyAlignment="1">
      <alignment horizontal="center" vertical="center" wrapText="1"/>
    </xf>
    <xf numFmtId="0" fontId="145" fillId="23" borderId="1" xfId="13" applyFont="1" applyFill="1" applyBorder="1" applyAlignment="1" applyProtection="1">
      <alignment horizontal="center" vertical="center" wrapText="1"/>
    </xf>
    <xf numFmtId="0" fontId="106" fillId="0" borderId="0" xfId="13" applyFont="1" applyFill="1" applyBorder="1" applyAlignment="1" applyProtection="1">
      <alignment wrapText="1"/>
    </xf>
    <xf numFmtId="49" fontId="140" fillId="22" borderId="20" xfId="12" applyNumberFormat="1" applyFont="1" applyFill="1" applyBorder="1" applyAlignment="1">
      <alignment horizontal="left" vertical="center"/>
    </xf>
    <xf numFmtId="49" fontId="140" fillId="22" borderId="38" xfId="12" applyNumberFormat="1" applyFont="1" applyFill="1" applyBorder="1" applyAlignment="1">
      <alignment horizontal="left" vertical="center"/>
    </xf>
    <xf numFmtId="0" fontId="7" fillId="23" borderId="49" xfId="12" applyFont="1" applyFill="1" applyBorder="1" applyAlignment="1"/>
    <xf numFmtId="0" fontId="145" fillId="23" borderId="14" xfId="13" applyFont="1" applyFill="1" applyBorder="1" applyAlignment="1" applyProtection="1">
      <alignment horizontal="center" vertical="center" wrapText="1"/>
    </xf>
    <xf numFmtId="0" fontId="136" fillId="0" borderId="0" xfId="12" applyFont="1" applyFill="1" applyBorder="1" applyAlignment="1">
      <alignment horizontal="center" vertical="center" wrapText="1"/>
    </xf>
    <xf numFmtId="0" fontId="137" fillId="0" borderId="0" xfId="13" applyFont="1" applyFill="1" applyBorder="1" applyAlignment="1" applyProtection="1">
      <alignment wrapText="1"/>
    </xf>
    <xf numFmtId="0" fontId="137" fillId="0" borderId="0" xfId="12" applyFont="1" applyFill="1" applyBorder="1" applyAlignment="1">
      <alignment horizontal="center" vertical="center"/>
    </xf>
    <xf numFmtId="0" fontId="106" fillId="0" borderId="0" xfId="13" applyFont="1" applyBorder="1" applyAlignment="1" applyProtection="1"/>
    <xf numFmtId="0" fontId="7" fillId="0" borderId="0" xfId="12" applyFont="1" applyBorder="1" applyAlignment="1">
      <alignment wrapText="1"/>
    </xf>
    <xf numFmtId="0" fontId="7" fillId="0" borderId="0" xfId="12" applyFont="1" applyBorder="1"/>
    <xf numFmtId="0" fontId="27" fillId="0" borderId="0" xfId="6" applyFill="1" applyBorder="1" applyAlignment="1" applyProtection="1">
      <alignment vertical="center" wrapText="1"/>
    </xf>
    <xf numFmtId="0" fontId="144" fillId="0" borderId="0" xfId="3" applyFont="1" applyFill="1" applyBorder="1" applyAlignment="1">
      <alignment vertical="center" wrapText="1"/>
    </xf>
    <xf numFmtId="0" fontId="106" fillId="0" borderId="0" xfId="13" applyFont="1" applyFill="1" applyBorder="1" applyAlignment="1" applyProtection="1">
      <alignment horizontal="left" vertical="center" wrapText="1"/>
    </xf>
    <xf numFmtId="0" fontId="16" fillId="0" borderId="0" xfId="0" applyFont="1" applyAlignment="1">
      <alignment wrapText="1"/>
    </xf>
    <xf numFmtId="0" fontId="16" fillId="0" borderId="0" xfId="0" applyFont="1" applyFill="1" applyAlignment="1">
      <alignment wrapText="1"/>
    </xf>
    <xf numFmtId="0" fontId="146" fillId="0" borderId="0" xfId="0" applyFont="1" applyAlignment="1">
      <alignment vertical="center"/>
    </xf>
    <xf numFmtId="0" fontId="141" fillId="0" borderId="0" xfId="0" applyFont="1" applyAlignment="1">
      <alignment vertical="center"/>
    </xf>
    <xf numFmtId="0" fontId="129" fillId="10" borderId="1" xfId="0" applyFont="1" applyFill="1" applyBorder="1" applyAlignment="1">
      <alignment horizontal="left" vertical="center" wrapText="1"/>
    </xf>
    <xf numFmtId="0" fontId="129" fillId="0" borderId="1" xfId="0" applyFont="1" applyBorder="1" applyAlignment="1">
      <alignment horizontal="center" vertical="center"/>
    </xf>
    <xf numFmtId="0" fontId="129" fillId="0" borderId="13" xfId="0" applyFont="1" applyBorder="1" applyAlignment="1">
      <alignment horizontal="center" vertical="center"/>
    </xf>
    <xf numFmtId="0" fontId="148" fillId="0" borderId="1" xfId="0" applyFont="1" applyBorder="1" applyAlignment="1">
      <alignment vertical="center" wrapText="1"/>
    </xf>
    <xf numFmtId="0" fontId="148" fillId="0" borderId="1" xfId="0" applyFont="1" applyBorder="1" applyAlignment="1">
      <alignment horizontal="center" vertical="center" wrapText="1"/>
    </xf>
    <xf numFmtId="0" fontId="149" fillId="0" borderId="1" xfId="0" applyFont="1" applyBorder="1" applyAlignment="1">
      <alignment horizontal="justify" vertical="center" wrapText="1"/>
    </xf>
    <xf numFmtId="0" fontId="148" fillId="2" borderId="1" xfId="0" applyFont="1" applyFill="1" applyBorder="1" applyAlignment="1">
      <alignment vertical="center"/>
    </xf>
    <xf numFmtId="0" fontId="148" fillId="0" borderId="1" xfId="0" applyFont="1" applyBorder="1" applyAlignment="1">
      <alignment horizontal="left" vertical="center" wrapText="1" indent="3"/>
    </xf>
    <xf numFmtId="0" fontId="148" fillId="0" borderId="1" xfId="0" applyFont="1" applyBorder="1" applyAlignment="1">
      <alignment vertical="center"/>
    </xf>
    <xf numFmtId="0" fontId="149" fillId="0" borderId="1" xfId="0" applyFont="1" applyBorder="1" applyAlignment="1">
      <alignment vertical="center" wrapText="1"/>
    </xf>
    <xf numFmtId="0" fontId="148" fillId="0" borderId="1" xfId="0" applyFont="1" applyBorder="1" applyAlignment="1">
      <alignment horizontal="left" vertical="center" wrapText="1" indent="2"/>
    </xf>
    <xf numFmtId="0" fontId="129" fillId="10" borderId="1" xfId="0" applyFont="1" applyFill="1" applyBorder="1" applyAlignment="1">
      <alignment horizontal="center" vertical="center" wrapText="1"/>
    </xf>
    <xf numFmtId="0" fontId="129" fillId="10" borderId="1" xfId="0" applyFont="1" applyFill="1" applyBorder="1" applyAlignment="1">
      <alignment vertical="center" wrapText="1"/>
    </xf>
    <xf numFmtId="0" fontId="6" fillId="10" borderId="1" xfId="0" applyFont="1" applyFill="1" applyBorder="1" applyAlignment="1">
      <alignment vertical="center" wrapText="1"/>
    </xf>
    <xf numFmtId="0" fontId="6" fillId="10" borderId="1" xfId="0" applyFont="1" applyFill="1" applyBorder="1" applyAlignment="1">
      <alignment horizontal="center" vertical="center" wrapText="1"/>
    </xf>
    <xf numFmtId="0" fontId="6" fillId="21" borderId="1" xfId="0" applyFont="1" applyFill="1" applyBorder="1" applyAlignment="1">
      <alignment vertical="center" wrapText="1"/>
    </xf>
    <xf numFmtId="0" fontId="6" fillId="10" borderId="1" xfId="0" applyFont="1" applyFill="1" applyBorder="1" applyAlignment="1">
      <alignment horizontal="justify" vertical="center" wrapText="1"/>
    </xf>
    <xf numFmtId="0" fontId="147" fillId="0" borderId="0" xfId="0" applyFont="1" applyAlignment="1">
      <alignment vertical="center"/>
    </xf>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150" fillId="0" borderId="1" xfId="0" applyFont="1" applyBorder="1" applyAlignment="1">
      <alignment vertical="center" wrapText="1"/>
    </xf>
    <xf numFmtId="0" fontId="6" fillId="8" borderId="1" xfId="0" applyFont="1" applyFill="1" applyBorder="1" applyAlignment="1">
      <alignment vertical="center" wrapText="1"/>
    </xf>
    <xf numFmtId="0" fontId="129" fillId="0" borderId="1" xfId="0" applyFont="1" applyBorder="1" applyAlignment="1">
      <alignment vertical="center" wrapText="1"/>
    </xf>
    <xf numFmtId="0" fontId="150" fillId="0" borderId="1" xfId="0" applyFont="1" applyBorder="1" applyAlignment="1">
      <alignment horizontal="right" vertical="center" wrapText="1"/>
    </xf>
    <xf numFmtId="0" fontId="147" fillId="0" borderId="0" xfId="0" applyFont="1"/>
    <xf numFmtId="0" fontId="33" fillId="0" borderId="0" xfId="0" applyFont="1" applyAlignment="1">
      <alignment horizontal="left"/>
    </xf>
    <xf numFmtId="0" fontId="151" fillId="0" borderId="0" xfId="0" applyFont="1" applyAlignment="1">
      <alignment horizontal="left"/>
    </xf>
    <xf numFmtId="0" fontId="33" fillId="0" borderId="0" xfId="0" applyFont="1"/>
    <xf numFmtId="0" fontId="6" fillId="0" borderId="1" xfId="0" applyFont="1" applyBorder="1" applyAlignment="1">
      <alignment horizontal="center"/>
    </xf>
    <xf numFmtId="0" fontId="152" fillId="0" borderId="1" xfId="14" applyFont="1" applyFill="1" applyBorder="1" applyAlignment="1">
      <alignment wrapText="1"/>
    </xf>
    <xf numFmtId="49" fontId="153" fillId="6" borderId="55" xfId="14" applyNumberFormat="1" applyFont="1" applyFill="1" applyBorder="1" applyAlignment="1">
      <alignment horizontal="center" vertical="center" wrapText="1"/>
    </xf>
    <xf numFmtId="49" fontId="136" fillId="6" borderId="56" xfId="14" applyNumberFormat="1" applyFont="1" applyFill="1" applyBorder="1" applyAlignment="1">
      <alignment horizontal="center" vertical="center" wrapText="1"/>
    </xf>
    <xf numFmtId="49" fontId="136" fillId="6" borderId="1" xfId="14" applyNumberFormat="1" applyFont="1" applyFill="1" applyBorder="1" applyAlignment="1">
      <alignment horizontal="center" vertical="center" wrapText="1"/>
    </xf>
    <xf numFmtId="49" fontId="136" fillId="6" borderId="57" xfId="14" applyNumberFormat="1" applyFont="1" applyFill="1" applyBorder="1" applyAlignment="1">
      <alignment horizontal="center" vertical="center" wrapText="1"/>
    </xf>
    <xf numFmtId="49" fontId="136" fillId="6" borderId="58" xfId="14" applyNumberFormat="1" applyFont="1" applyFill="1" applyBorder="1" applyAlignment="1">
      <alignment horizontal="center" vertical="center" wrapText="1"/>
    </xf>
    <xf numFmtId="0" fontId="33" fillId="0" borderId="0" xfId="0" applyFont="1" applyAlignment="1">
      <alignment vertical="center"/>
    </xf>
    <xf numFmtId="0" fontId="157" fillId="0" borderId="0" xfId="0" applyFont="1"/>
    <xf numFmtId="0" fontId="158" fillId="0" borderId="0" xfId="0" applyFont="1" applyAlignment="1">
      <alignment vertical="center"/>
    </xf>
    <xf numFmtId="49" fontId="129" fillId="0" borderId="21" xfId="0" applyNumberFormat="1" applyFont="1" applyBorder="1" applyAlignment="1">
      <alignment horizontal="center" vertical="center" wrapText="1"/>
    </xf>
    <xf numFmtId="0" fontId="129" fillId="0" borderId="22" xfId="0" applyFont="1" applyBorder="1" applyAlignment="1">
      <alignment vertical="center" wrapText="1"/>
    </xf>
    <xf numFmtId="49" fontId="5" fillId="0" borderId="32" xfId="0" applyNumberFormat="1" applyFont="1" applyBorder="1" applyAlignment="1">
      <alignment horizontal="center" vertical="center" wrapText="1"/>
    </xf>
    <xf numFmtId="0" fontId="5" fillId="0" borderId="33" xfId="0" applyFont="1" applyBorder="1" applyAlignment="1">
      <alignment vertical="center" wrapText="1"/>
    </xf>
    <xf numFmtId="0" fontId="5" fillId="0" borderId="33" xfId="0" applyFont="1" applyBorder="1" applyAlignment="1">
      <alignment horizontal="left" vertical="center" wrapText="1" indent="1"/>
    </xf>
    <xf numFmtId="49" fontId="106" fillId="0" borderId="32" xfId="0" applyNumberFormat="1" applyFont="1" applyBorder="1" applyAlignment="1">
      <alignment horizontal="center" vertical="center" wrapText="1"/>
    </xf>
    <xf numFmtId="0" fontId="106" fillId="0" borderId="33" xfId="0" applyFont="1" applyBorder="1" applyAlignment="1">
      <alignment horizontal="left" vertical="center" wrapText="1" indent="1"/>
    </xf>
    <xf numFmtId="49" fontId="129" fillId="0" borderId="32" xfId="0" applyNumberFormat="1" applyFont="1" applyBorder="1" applyAlignment="1">
      <alignment horizontal="center" vertical="center" wrapText="1"/>
    </xf>
    <xf numFmtId="0" fontId="129" fillId="0" borderId="33" xfId="0" applyFont="1" applyBorder="1" applyAlignment="1">
      <alignment vertical="center" wrapText="1"/>
    </xf>
    <xf numFmtId="0" fontId="5" fillId="0" borderId="21"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2" xfId="0" applyFont="1" applyBorder="1" applyAlignment="1">
      <alignment horizontal="center" vertical="center" wrapText="1"/>
    </xf>
    <xf numFmtId="0" fontId="154" fillId="0" borderId="22" xfId="0" applyFont="1" applyBorder="1" applyAlignment="1">
      <alignment horizontal="center" vertical="center" wrapText="1"/>
    </xf>
    <xf numFmtId="0" fontId="154" fillId="0" borderId="22" xfId="0" applyFont="1" applyBorder="1" applyAlignment="1">
      <alignment horizontal="center" vertical="center" wrapText="1"/>
    </xf>
    <xf numFmtId="0" fontId="141" fillId="0" borderId="21" xfId="0" applyFont="1" applyBorder="1" applyAlignment="1">
      <alignment horizontal="center" vertical="center" wrapText="1"/>
    </xf>
    <xf numFmtId="0" fontId="141" fillId="0" borderId="22" xfId="0" applyFont="1" applyBorder="1" applyAlignment="1">
      <alignment horizontal="center" vertical="center" wrapText="1"/>
    </xf>
    <xf numFmtId="0" fontId="141" fillId="10" borderId="43" xfId="0" applyFont="1" applyFill="1" applyBorder="1" applyAlignment="1">
      <alignment horizontal="center" vertical="center" wrapText="1"/>
    </xf>
    <xf numFmtId="0" fontId="141" fillId="10" borderId="33" xfId="0" applyFont="1" applyFill="1" applyBorder="1" applyAlignment="1">
      <alignment horizontal="center" vertical="center" wrapText="1"/>
    </xf>
    <xf numFmtId="0" fontId="160" fillId="0" borderId="21" xfId="0" applyFont="1" applyBorder="1" applyAlignment="1">
      <alignment horizontal="center" vertical="center" wrapText="1"/>
    </xf>
    <xf numFmtId="0" fontId="160" fillId="0" borderId="22" xfId="0" applyFont="1" applyBorder="1" applyAlignment="1">
      <alignment horizontal="center" vertical="center" wrapText="1"/>
    </xf>
    <xf numFmtId="0" fontId="141" fillId="10" borderId="35" xfId="0" applyFont="1" applyFill="1" applyBorder="1" applyAlignment="1">
      <alignment horizontal="center" vertical="center" wrapText="1"/>
    </xf>
    <xf numFmtId="49" fontId="141" fillId="0" borderId="21" xfId="0" applyNumberFormat="1" applyFont="1" applyBorder="1" applyAlignment="1">
      <alignment horizontal="center" vertical="center" wrapText="1"/>
    </xf>
    <xf numFmtId="0" fontId="141" fillId="0" borderId="22" xfId="0" applyFont="1" applyBorder="1" applyAlignment="1">
      <alignment vertical="center" wrapText="1"/>
    </xf>
    <xf numFmtId="49" fontId="161" fillId="8" borderId="32" xfId="0" applyNumberFormat="1" applyFont="1" applyFill="1" applyBorder="1" applyAlignment="1">
      <alignment horizontal="center" vertical="center" wrapText="1"/>
    </xf>
    <xf numFmtId="0" fontId="161" fillId="8" borderId="33" xfId="0" applyFont="1" applyFill="1" applyBorder="1" applyAlignment="1">
      <alignment horizontal="left" vertical="center" wrapText="1" indent="1"/>
    </xf>
    <xf numFmtId="49" fontId="141" fillId="0" borderId="32" xfId="0" applyNumberFormat="1" applyFont="1" applyBorder="1" applyAlignment="1">
      <alignment horizontal="center" vertical="center" wrapText="1"/>
    </xf>
    <xf numFmtId="0" fontId="141" fillId="0" borderId="33" xfId="0" applyFont="1" applyBorder="1" applyAlignment="1">
      <alignment vertical="center" wrapText="1"/>
    </xf>
    <xf numFmtId="49" fontId="162" fillId="0" borderId="32" xfId="0" applyNumberFormat="1" applyFont="1" applyBorder="1" applyAlignment="1">
      <alignment horizontal="center" vertical="center" wrapText="1"/>
    </xf>
    <xf numFmtId="0" fontId="162" fillId="0" borderId="33" xfId="0" applyFont="1" applyBorder="1" applyAlignment="1">
      <alignment vertical="center" wrapText="1"/>
    </xf>
    <xf numFmtId="0" fontId="5" fillId="0" borderId="33" xfId="0" applyFont="1" applyBorder="1" applyAlignment="1">
      <alignment vertical="center"/>
    </xf>
    <xf numFmtId="0" fontId="141" fillId="0" borderId="33" xfId="0" applyFont="1" applyBorder="1" applyAlignment="1">
      <alignment vertical="center"/>
    </xf>
    <xf numFmtId="0" fontId="154" fillId="0" borderId="22" xfId="0" applyFont="1" applyBorder="1" applyAlignment="1">
      <alignment vertical="center" wrapText="1"/>
    </xf>
    <xf numFmtId="0" fontId="154" fillId="0" borderId="33" xfId="0" applyFont="1" applyBorder="1" applyAlignment="1">
      <alignment vertical="center" wrapText="1"/>
    </xf>
    <xf numFmtId="49" fontId="5" fillId="0" borderId="21" xfId="0" applyNumberFormat="1" applyFont="1" applyBorder="1" applyAlignment="1">
      <alignment horizontal="center" vertical="center" wrapText="1"/>
    </xf>
    <xf numFmtId="0" fontId="5" fillId="0" borderId="22" xfId="0" applyFont="1" applyBorder="1" applyAlignment="1">
      <alignment vertical="center" wrapText="1"/>
    </xf>
    <xf numFmtId="0" fontId="141" fillId="0" borderId="32" xfId="0" applyFont="1" applyBorder="1" applyAlignment="1">
      <alignment horizontal="center" vertical="center" wrapText="1"/>
    </xf>
    <xf numFmtId="0" fontId="141" fillId="0" borderId="28" xfId="0" applyFont="1" applyBorder="1" applyAlignment="1">
      <alignment horizontal="center" vertical="center" wrapText="1"/>
    </xf>
    <xf numFmtId="0" fontId="165" fillId="0" borderId="33" xfId="0" applyFont="1" applyBorder="1" applyAlignment="1">
      <alignment vertical="center" wrapText="1"/>
    </xf>
    <xf numFmtId="49" fontId="142" fillId="0" borderId="21" xfId="0" applyNumberFormat="1" applyFont="1" applyBorder="1" applyAlignment="1">
      <alignment horizontal="center" vertical="center" wrapText="1"/>
    </xf>
    <xf numFmtId="0" fontId="162" fillId="0" borderId="22" xfId="0" applyFont="1" applyBorder="1" applyAlignment="1">
      <alignment vertical="center" wrapText="1"/>
    </xf>
    <xf numFmtId="0" fontId="162" fillId="0" borderId="22" xfId="0" applyFont="1" applyBorder="1" applyAlignment="1">
      <alignment horizontal="center" vertical="center" wrapText="1"/>
    </xf>
    <xf numFmtId="0" fontId="162" fillId="0" borderId="33" xfId="0" applyFont="1" applyBorder="1" applyAlignment="1">
      <alignment horizontal="center" vertical="center" wrapText="1"/>
    </xf>
    <xf numFmtId="0" fontId="162" fillId="19" borderId="22" xfId="0" applyFont="1" applyFill="1" applyBorder="1" applyAlignment="1">
      <alignment horizontal="center" vertical="center" wrapText="1"/>
    </xf>
    <xf numFmtId="0" fontId="161" fillId="0" borderId="33" xfId="0" applyFont="1" applyBorder="1" applyAlignment="1">
      <alignment vertical="center" wrapText="1"/>
    </xf>
    <xf numFmtId="0" fontId="141" fillId="19" borderId="33" xfId="0" applyFont="1" applyFill="1" applyBorder="1" applyAlignment="1">
      <alignment vertical="center" wrapText="1"/>
    </xf>
    <xf numFmtId="0" fontId="162" fillId="19" borderId="33" xfId="0" applyFont="1" applyFill="1" applyBorder="1" applyAlignment="1">
      <alignment horizontal="center" vertical="center" wrapText="1"/>
    </xf>
    <xf numFmtId="49" fontId="142" fillId="0" borderId="32" xfId="0" applyNumberFormat="1" applyFont="1" applyBorder="1" applyAlignment="1">
      <alignment horizontal="center" vertical="center" wrapText="1"/>
    </xf>
    <xf numFmtId="0" fontId="159" fillId="0" borderId="33" xfId="0" applyFont="1" applyBorder="1" applyAlignment="1">
      <alignment vertical="center" wrapText="1"/>
    </xf>
    <xf numFmtId="0" fontId="159" fillId="0" borderId="33" xfId="0" applyFont="1" applyBorder="1" applyAlignment="1">
      <alignment vertical="center"/>
    </xf>
    <xf numFmtId="0" fontId="154" fillId="0" borderId="33" xfId="0" applyFont="1" applyBorder="1" applyAlignment="1">
      <alignment horizontal="center" vertical="center" wrapText="1"/>
    </xf>
    <xf numFmtId="0" fontId="154" fillId="0" borderId="33" xfId="0" applyFont="1" applyBorder="1" applyAlignment="1">
      <alignment horizontal="center" vertical="center"/>
    </xf>
    <xf numFmtId="0" fontId="141" fillId="0" borderId="33" xfId="0" applyFont="1" applyBorder="1" applyAlignment="1">
      <alignment horizontal="center" vertical="center" wrapText="1"/>
    </xf>
    <xf numFmtId="0" fontId="141" fillId="9" borderId="33" xfId="0" applyFont="1" applyFill="1" applyBorder="1" applyAlignment="1">
      <alignment vertical="center" wrapText="1"/>
    </xf>
    <xf numFmtId="0" fontId="141" fillId="0" borderId="33" xfId="0" applyFont="1" applyBorder="1" applyAlignment="1">
      <alignment horizontal="center" vertical="center"/>
    </xf>
    <xf numFmtId="0" fontId="169" fillId="0" borderId="33" xfId="0" applyFont="1" applyBorder="1" applyAlignment="1">
      <alignment vertical="center"/>
    </xf>
    <xf numFmtId="0" fontId="169" fillId="20" borderId="33" xfId="0" applyFont="1" applyFill="1" applyBorder="1" applyAlignment="1">
      <alignment vertical="center" wrapText="1"/>
    </xf>
    <xf numFmtId="0" fontId="170" fillId="0" borderId="33" xfId="0" applyFont="1" applyBorder="1" applyAlignment="1">
      <alignment horizontal="center" vertical="center" wrapText="1"/>
    </xf>
    <xf numFmtId="0" fontId="170" fillId="0" borderId="33" xfId="0" applyFont="1" applyBorder="1" applyAlignment="1">
      <alignment vertical="center"/>
    </xf>
    <xf numFmtId="49" fontId="171" fillId="0" borderId="21" xfId="0" applyNumberFormat="1" applyFont="1" applyBorder="1" applyAlignment="1">
      <alignment horizontal="center" vertical="center" wrapText="1"/>
    </xf>
    <xf numFmtId="0" fontId="171" fillId="0" borderId="22" xfId="0" applyFont="1" applyBorder="1" applyAlignment="1">
      <alignment vertical="center" wrapText="1"/>
    </xf>
    <xf numFmtId="49" fontId="170" fillId="0" borderId="32" xfId="0" applyNumberFormat="1" applyFont="1" applyBorder="1" applyAlignment="1">
      <alignment horizontal="center" vertical="center" wrapText="1"/>
    </xf>
    <xf numFmtId="0" fontId="170" fillId="0" borderId="33" xfId="0" applyFont="1" applyBorder="1" applyAlignment="1">
      <alignment vertical="center" wrapText="1"/>
    </xf>
    <xf numFmtId="0" fontId="170" fillId="0" borderId="33" xfId="0" applyFont="1" applyBorder="1" applyAlignment="1">
      <alignment horizontal="left" vertical="center" wrapText="1" indent="1"/>
    </xf>
    <xf numFmtId="49" fontId="171" fillId="0" borderId="32" xfId="0" applyNumberFormat="1" applyFont="1" applyBorder="1" applyAlignment="1">
      <alignment horizontal="center" vertical="center" wrapText="1"/>
    </xf>
    <xf numFmtId="0" fontId="171" fillId="0" borderId="33" xfId="0" applyFont="1" applyBorder="1" applyAlignment="1">
      <alignment vertical="center" wrapText="1"/>
    </xf>
    <xf numFmtId="0" fontId="170" fillId="0" borderId="21" xfId="0" applyFont="1" applyBorder="1" applyAlignment="1">
      <alignment horizontal="center" vertical="center" wrapText="1"/>
    </xf>
    <xf numFmtId="0" fontId="170" fillId="0" borderId="32" xfId="0" applyFont="1" applyBorder="1" applyAlignment="1">
      <alignment horizontal="center" vertical="center" wrapText="1"/>
    </xf>
    <xf numFmtId="0" fontId="159" fillId="0" borderId="21" xfId="0" applyFont="1" applyBorder="1" applyAlignment="1">
      <alignment horizontal="center" vertical="center"/>
    </xf>
    <xf numFmtId="0" fontId="159" fillId="0" borderId="22" xfId="0" applyFont="1" applyBorder="1" applyAlignment="1">
      <alignment horizontal="center" vertical="center"/>
    </xf>
    <xf numFmtId="0" fontId="154" fillId="0" borderId="28" xfId="0" applyFont="1" applyBorder="1" applyAlignment="1">
      <alignment vertical="center"/>
    </xf>
    <xf numFmtId="0" fontId="154" fillId="0" borderId="0" xfId="0" applyFont="1" applyAlignment="1">
      <alignment vertical="center" wrapText="1"/>
    </xf>
    <xf numFmtId="0" fontId="154" fillId="0" borderId="16" xfId="0" applyFont="1" applyBorder="1" applyAlignment="1">
      <alignment vertical="center" wrapText="1"/>
    </xf>
    <xf numFmtId="0" fontId="154" fillId="10" borderId="28" xfId="0" applyFont="1" applyFill="1" applyBorder="1" applyAlignment="1">
      <alignment vertical="center" wrapText="1"/>
    </xf>
    <xf numFmtId="0" fontId="154" fillId="0" borderId="24" xfId="0" applyFont="1" applyBorder="1" applyAlignment="1">
      <alignment vertical="center"/>
    </xf>
    <xf numFmtId="0" fontId="154" fillId="0" borderId="38" xfId="0" applyFont="1" applyBorder="1" applyAlignment="1">
      <alignment vertical="center"/>
    </xf>
    <xf numFmtId="0" fontId="154" fillId="0" borderId="26" xfId="0" applyFont="1" applyBorder="1" applyAlignment="1">
      <alignment vertical="center" wrapText="1"/>
    </xf>
    <xf numFmtId="0" fontId="154" fillId="10" borderId="0" xfId="0" applyFont="1" applyFill="1" applyAlignment="1">
      <alignment vertical="top" wrapText="1"/>
    </xf>
    <xf numFmtId="0" fontId="144" fillId="0" borderId="29" xfId="0" applyFont="1" applyBorder="1" applyAlignment="1">
      <alignment horizontal="center" vertical="center" wrapText="1"/>
    </xf>
    <xf numFmtId="0" fontId="154" fillId="10" borderId="0" xfId="0" applyFont="1" applyFill="1" applyAlignment="1">
      <alignment vertical="center" wrapText="1"/>
    </xf>
    <xf numFmtId="0" fontId="154" fillId="10" borderId="16" xfId="0" applyFont="1" applyFill="1" applyBorder="1" applyAlignment="1">
      <alignment vertical="center" wrapText="1"/>
    </xf>
    <xf numFmtId="0" fontId="154" fillId="0" borderId="25" xfId="0" applyFont="1" applyBorder="1" applyAlignment="1">
      <alignment horizontal="center" vertical="center" wrapText="1"/>
    </xf>
    <xf numFmtId="49" fontId="159" fillId="0" borderId="21" xfId="0" applyNumberFormat="1" applyFont="1" applyBorder="1" applyAlignment="1">
      <alignment horizontal="center" vertical="center" wrapText="1"/>
    </xf>
    <xf numFmtId="0" fontId="159" fillId="0" borderId="22" xfId="0" applyFont="1" applyBorder="1" applyAlignment="1">
      <alignment vertical="center" wrapText="1"/>
    </xf>
    <xf numFmtId="49" fontId="173" fillId="0" borderId="32" xfId="0" applyNumberFormat="1" applyFont="1" applyBorder="1" applyAlignment="1">
      <alignment horizontal="center" vertical="center" wrapText="1"/>
    </xf>
    <xf numFmtId="0" fontId="173" fillId="0" borderId="33" xfId="0" applyFont="1" applyBorder="1" applyAlignment="1">
      <alignment horizontal="left" vertical="center" wrapText="1" indent="1"/>
    </xf>
    <xf numFmtId="0" fontId="173" fillId="0" borderId="33" xfId="0" applyFont="1" applyBorder="1" applyAlignment="1">
      <alignment horizontal="left" vertical="center" wrapText="1" indent="5"/>
    </xf>
    <xf numFmtId="0" fontId="173" fillId="0" borderId="33" xfId="0" applyFont="1" applyBorder="1" applyAlignment="1">
      <alignment horizontal="left" vertical="center" wrapText="1" indent="10"/>
    </xf>
    <xf numFmtId="49" fontId="159" fillId="0" borderId="32" xfId="0" applyNumberFormat="1" applyFont="1" applyBorder="1" applyAlignment="1">
      <alignment horizontal="center" vertical="center" wrapText="1"/>
    </xf>
    <xf numFmtId="0" fontId="154" fillId="14" borderId="33" xfId="0" applyFont="1" applyFill="1" applyBorder="1" applyAlignment="1">
      <alignment vertical="center" wrapText="1"/>
    </xf>
    <xf numFmtId="0" fontId="159" fillId="14" borderId="33" xfId="0" applyFont="1" applyFill="1" applyBorder="1" applyAlignment="1">
      <alignment vertical="center"/>
    </xf>
    <xf numFmtId="0" fontId="159" fillId="0" borderId="33" xfId="0" applyFont="1" applyBorder="1" applyAlignment="1">
      <alignment horizontal="center" vertical="center" wrapText="1"/>
    </xf>
    <xf numFmtId="0" fontId="154" fillId="10" borderId="35" xfId="0" applyFont="1" applyFill="1" applyBorder="1" applyAlignment="1">
      <alignment vertical="center"/>
    </xf>
    <xf numFmtId="0" fontId="154" fillId="0" borderId="16" xfId="0" applyFont="1" applyBorder="1" applyAlignment="1">
      <alignment horizontal="center" vertical="center" wrapText="1"/>
    </xf>
    <xf numFmtId="0" fontId="154" fillId="0" borderId="22" xfId="0" applyFont="1" applyBorder="1" applyAlignment="1">
      <alignment vertical="center" wrapText="1"/>
    </xf>
    <xf numFmtId="0" fontId="154" fillId="20" borderId="22" xfId="0" applyFont="1" applyFill="1" applyBorder="1" applyAlignment="1">
      <alignment vertical="center" wrapText="1"/>
    </xf>
    <xf numFmtId="0" fontId="154" fillId="20" borderId="33" xfId="0" applyFont="1" applyFill="1" applyBorder="1" applyAlignment="1">
      <alignment vertical="center" wrapText="1"/>
    </xf>
    <xf numFmtId="0" fontId="166" fillId="8" borderId="33" xfId="0" applyFont="1" applyFill="1" applyBorder="1" applyAlignment="1">
      <alignment horizontal="left" vertical="center" wrapText="1" indent="2"/>
    </xf>
    <xf numFmtId="49" fontId="174" fillId="0" borderId="32" xfId="0" applyNumberFormat="1" applyFont="1" applyBorder="1" applyAlignment="1">
      <alignment horizontal="center" vertical="center" wrapText="1"/>
    </xf>
    <xf numFmtId="0" fontId="149" fillId="10" borderId="13" xfId="0" applyFont="1" applyFill="1" applyBorder="1" applyAlignment="1">
      <alignment horizontal="center" vertical="center" wrapText="1"/>
    </xf>
    <xf numFmtId="0" fontId="149" fillId="10" borderId="9" xfId="0" applyFont="1" applyFill="1" applyBorder="1" applyAlignment="1">
      <alignment horizontal="center" vertical="center" wrapText="1"/>
    </xf>
    <xf numFmtId="0" fontId="149" fillId="10" borderId="3" xfId="0" applyFont="1" applyFill="1" applyBorder="1" applyAlignment="1">
      <alignment vertical="center" wrapText="1"/>
    </xf>
    <xf numFmtId="0" fontId="149" fillId="10" borderId="8" xfId="0" applyFont="1" applyFill="1" applyBorder="1" applyAlignment="1">
      <alignment vertical="center" wrapText="1"/>
    </xf>
    <xf numFmtId="0" fontId="149" fillId="10" borderId="15" xfId="0" applyFont="1" applyFill="1" applyBorder="1" applyAlignment="1">
      <alignment horizontal="center" vertical="center" wrapText="1"/>
    </xf>
    <xf numFmtId="0" fontId="149" fillId="10" borderId="2" xfId="0" applyFont="1" applyFill="1" applyBorder="1" applyAlignment="1">
      <alignment horizontal="center" vertical="center" wrapText="1"/>
    </xf>
    <xf numFmtId="0" fontId="149" fillId="10" borderId="8" xfId="0" applyFont="1" applyFill="1" applyBorder="1" applyAlignment="1">
      <alignment horizontal="center" vertical="center" wrapText="1"/>
    </xf>
    <xf numFmtId="0" fontId="149" fillId="10" borderId="14" xfId="0" applyFont="1" applyFill="1" applyBorder="1" applyAlignment="1">
      <alignment horizontal="center" vertical="center" wrapText="1"/>
    </xf>
    <xf numFmtId="0" fontId="149" fillId="10" borderId="12" xfId="0" applyFont="1" applyFill="1" applyBorder="1" applyAlignment="1">
      <alignment horizontal="center" vertical="center" wrapText="1"/>
    </xf>
    <xf numFmtId="0" fontId="148" fillId="0" borderId="1" xfId="0" applyFont="1" applyFill="1" applyBorder="1" applyAlignment="1">
      <alignment horizontal="center" vertical="center" wrapText="1"/>
    </xf>
    <xf numFmtId="0" fontId="148" fillId="0" borderId="7"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48" fillId="0" borderId="1" xfId="0" applyFont="1" applyFill="1" applyBorder="1" applyAlignment="1">
      <alignment vertical="center" wrapText="1"/>
    </xf>
    <xf numFmtId="0" fontId="135" fillId="0" borderId="1" xfId="0" applyFont="1" applyFill="1" applyBorder="1" applyAlignment="1">
      <alignment vertical="center" wrapText="1"/>
    </xf>
    <xf numFmtId="0" fontId="106" fillId="0" borderId="1" xfId="0" applyFont="1" applyFill="1" applyBorder="1" applyAlignment="1">
      <alignment horizontal="center" vertical="center" wrapText="1"/>
    </xf>
    <xf numFmtId="0" fontId="17" fillId="0" borderId="1" xfId="0" applyFont="1" applyFill="1" applyBorder="1" applyAlignment="1">
      <alignment vertical="center" wrapText="1"/>
    </xf>
    <xf numFmtId="0" fontId="42" fillId="0" borderId="0" xfId="0" applyFont="1" applyFill="1" applyAlignment="1">
      <alignment vertical="center"/>
    </xf>
    <xf numFmtId="0" fontId="42" fillId="0" borderId="0" xfId="0" applyFont="1" applyFill="1"/>
    <xf numFmtId="0" fontId="171" fillId="0" borderId="1" xfId="0" applyFont="1" applyFill="1" applyBorder="1" applyAlignment="1">
      <alignment horizontal="center" vertical="center" wrapText="1"/>
    </xf>
    <xf numFmtId="0" fontId="175" fillId="0" borderId="1" xfId="0" applyFont="1" applyFill="1" applyBorder="1" applyAlignment="1">
      <alignment horizontal="center" vertical="center" wrapText="1"/>
    </xf>
    <xf numFmtId="0" fontId="170" fillId="0" borderId="1" xfId="0" applyFont="1" applyFill="1" applyBorder="1" applyAlignment="1">
      <alignment horizontal="center" vertical="center" wrapText="1"/>
    </xf>
    <xf numFmtId="0" fontId="160" fillId="0" borderId="1" xfId="0" applyFont="1" applyFill="1" applyBorder="1" applyAlignment="1">
      <alignment horizontal="center" vertical="center" wrapText="1"/>
    </xf>
    <xf numFmtId="0" fontId="160" fillId="0" borderId="8" xfId="0" applyFont="1" applyFill="1" applyBorder="1" applyAlignment="1">
      <alignment vertical="center" wrapText="1"/>
    </xf>
    <xf numFmtId="0" fontId="160" fillId="0" borderId="1" xfId="0" applyFont="1" applyFill="1" applyBorder="1" applyAlignment="1">
      <alignment vertical="center" wrapText="1"/>
    </xf>
    <xf numFmtId="0" fontId="138" fillId="6" borderId="1" xfId="0" applyFont="1" applyFill="1" applyBorder="1" applyAlignment="1">
      <alignment vertical="center" wrapText="1"/>
    </xf>
    <xf numFmtId="0" fontId="172" fillId="6" borderId="1" xfId="0" applyFont="1" applyFill="1" applyBorder="1" applyAlignment="1">
      <alignment vertical="center" wrapText="1"/>
    </xf>
    <xf numFmtId="0" fontId="175" fillId="0" borderId="1" xfId="0" applyFont="1" applyFill="1" applyBorder="1" applyAlignment="1">
      <alignment vertical="center" wrapText="1"/>
    </xf>
    <xf numFmtId="0" fontId="138" fillId="0" borderId="1" xfId="0" applyFont="1" applyFill="1" applyBorder="1" applyAlignment="1">
      <alignment vertical="center" wrapText="1"/>
    </xf>
    <xf numFmtId="0" fontId="172" fillId="0" borderId="1" xfId="0" applyFont="1" applyFill="1" applyBorder="1" applyAlignment="1">
      <alignment vertical="center" wrapText="1"/>
    </xf>
    <xf numFmtId="0" fontId="149" fillId="0" borderId="1" xfId="0" applyFont="1" applyFill="1" applyBorder="1" applyAlignment="1">
      <alignment horizontal="center" vertical="center" wrapText="1"/>
    </xf>
    <xf numFmtId="0" fontId="129" fillId="0" borderId="1" xfId="0" applyFont="1" applyFill="1" applyBorder="1" applyAlignment="1">
      <alignment vertical="center" wrapText="1"/>
    </xf>
    <xf numFmtId="0" fontId="5" fillId="0" borderId="1" xfId="0" applyFont="1" applyFill="1" applyBorder="1" applyAlignment="1">
      <alignment vertical="center" wrapText="1"/>
    </xf>
    <xf numFmtId="0" fontId="150" fillId="0" borderId="1" xfId="0" applyFont="1" applyFill="1" applyBorder="1" applyAlignment="1">
      <alignment vertical="center" wrapText="1"/>
    </xf>
    <xf numFmtId="0" fontId="178" fillId="0" borderId="1" xfId="0" applyFont="1" applyFill="1" applyBorder="1" applyAlignment="1">
      <alignment vertical="center" wrapText="1"/>
    </xf>
    <xf numFmtId="0" fontId="147" fillId="0" borderId="0" xfId="0" applyFont="1" applyFill="1"/>
    <xf numFmtId="0" fontId="154" fillId="10" borderId="3" xfId="0" applyFont="1" applyFill="1" applyBorder="1" applyAlignment="1">
      <alignment horizontal="center" vertical="center" wrapText="1"/>
    </xf>
    <xf numFmtId="0" fontId="154" fillId="10" borderId="9" xfId="0" applyFont="1" applyFill="1" applyBorder="1" applyAlignment="1">
      <alignment horizontal="center" vertical="center" wrapText="1"/>
    </xf>
    <xf numFmtId="0" fontId="154" fillId="0" borderId="1" xfId="0" applyFont="1" applyFill="1" applyBorder="1" applyAlignment="1">
      <alignment horizontal="center" vertical="center" wrapText="1"/>
    </xf>
    <xf numFmtId="0" fontId="154" fillId="0" borderId="1" xfId="0" applyFont="1" applyFill="1" applyBorder="1"/>
    <xf numFmtId="0" fontId="141" fillId="0" borderId="1" xfId="0" applyFont="1" applyFill="1" applyBorder="1" applyAlignment="1">
      <alignment vertical="center" wrapText="1"/>
    </xf>
    <xf numFmtId="0" fontId="154" fillId="10" borderId="15" xfId="0" applyFont="1" applyFill="1" applyBorder="1" applyAlignment="1">
      <alignment horizontal="center" vertical="center" wrapText="1"/>
    </xf>
    <xf numFmtId="0" fontId="154" fillId="0" borderId="1" xfId="0" applyFont="1" applyFill="1" applyBorder="1" applyAlignment="1">
      <alignment vertical="center" wrapText="1"/>
    </xf>
    <xf numFmtId="0" fontId="166" fillId="0" borderId="1" xfId="0" applyFont="1" applyFill="1" applyBorder="1"/>
    <xf numFmtId="0" fontId="166" fillId="0" borderId="1" xfId="0" applyFont="1" applyFill="1" applyBorder="1" applyAlignment="1">
      <alignment vertical="center" wrapText="1"/>
    </xf>
    <xf numFmtId="0" fontId="154" fillId="10" borderId="1" xfId="0" applyFont="1" applyFill="1" applyBorder="1" applyAlignment="1">
      <alignment horizontal="center" vertical="center" wrapText="1"/>
    </xf>
    <xf numFmtId="0" fontId="147" fillId="0" borderId="0" xfId="0" applyFont="1" applyFill="1" applyAlignment="1">
      <alignment vertical="top"/>
    </xf>
    <xf numFmtId="0" fontId="129" fillId="0" borderId="0" xfId="0" applyFont="1" applyFill="1" applyAlignment="1">
      <alignment wrapText="1"/>
    </xf>
    <xf numFmtId="0" fontId="147" fillId="0" borderId="0" xfId="0" applyFont="1" applyFill="1" applyAlignment="1"/>
    <xf numFmtId="0" fontId="5" fillId="0" borderId="1" xfId="0" applyFont="1" applyBorder="1"/>
    <xf numFmtId="0" fontId="5" fillId="0" borderId="1" xfId="0" applyFont="1" applyBorder="1" applyAlignment="1">
      <alignment horizontal="center" vertical="center"/>
    </xf>
    <xf numFmtId="0" fontId="106" fillId="0" borderId="1" xfId="0" applyFont="1" applyBorder="1" applyAlignment="1">
      <alignment horizontal="justify" vertical="center" wrapText="1"/>
    </xf>
    <xf numFmtId="0" fontId="5" fillId="0" borderId="1" xfId="0" applyFont="1" applyBorder="1" applyAlignment="1">
      <alignment horizontal="justify" vertical="center" wrapText="1"/>
    </xf>
    <xf numFmtId="0" fontId="106" fillId="0" borderId="1" xfId="0" applyFont="1" applyBorder="1" applyAlignment="1">
      <alignment horizontal="center" vertical="center"/>
    </xf>
    <xf numFmtId="0" fontId="179" fillId="0" borderId="0" xfId="2" applyFont="1" applyFill="1" applyBorder="1">
      <alignment vertical="center"/>
    </xf>
    <xf numFmtId="0" fontId="141" fillId="0" borderId="1" xfId="0" applyFont="1" applyBorder="1" applyAlignment="1">
      <alignment horizontal="center" vertical="center" wrapText="1"/>
    </xf>
    <xf numFmtId="0" fontId="141" fillId="0" borderId="1" xfId="0" applyFont="1" applyBorder="1" applyAlignment="1">
      <alignment vertical="center" wrapText="1"/>
    </xf>
    <xf numFmtId="0" fontId="170" fillId="0" borderId="1" xfId="0" applyFont="1" applyBorder="1" applyAlignment="1">
      <alignment horizontal="center" vertical="center" wrapText="1"/>
    </xf>
    <xf numFmtId="0" fontId="170" fillId="0" borderId="1" xfId="0" applyFont="1" applyBorder="1" applyAlignment="1">
      <alignment vertical="center" wrapText="1"/>
    </xf>
    <xf numFmtId="0" fontId="141" fillId="8" borderId="1" xfId="0" applyFont="1" applyFill="1" applyBorder="1" applyAlignment="1">
      <alignment vertical="center" wrapText="1"/>
    </xf>
    <xf numFmtId="0" fontId="141" fillId="9" borderId="1" xfId="0" applyFont="1" applyFill="1" applyBorder="1" applyAlignment="1">
      <alignment vertical="center" wrapText="1"/>
    </xf>
    <xf numFmtId="0" fontId="170" fillId="8" borderId="1" xfId="0" applyFont="1" applyFill="1" applyBorder="1" applyAlignment="1">
      <alignment horizontal="center" vertical="center" wrapText="1"/>
    </xf>
    <xf numFmtId="0" fontId="169" fillId="0" borderId="1" xfId="0" applyFont="1" applyBorder="1" applyAlignment="1">
      <alignment vertical="center" wrapText="1"/>
    </xf>
    <xf numFmtId="0" fontId="169" fillId="9" borderId="1" xfId="0" applyFont="1" applyFill="1" applyBorder="1" applyAlignment="1">
      <alignment vertical="center" wrapText="1"/>
    </xf>
    <xf numFmtId="0" fontId="138" fillId="0" borderId="1" xfId="0" applyFont="1" applyBorder="1" applyAlignment="1">
      <alignment vertical="center" wrapText="1"/>
    </xf>
    <xf numFmtId="0" fontId="142" fillId="0" borderId="1" xfId="0" applyFont="1" applyBorder="1" applyAlignment="1">
      <alignment vertical="center" wrapText="1"/>
    </xf>
    <xf numFmtId="0" fontId="146" fillId="0" borderId="0" xfId="0" applyFont="1"/>
    <xf numFmtId="0" fontId="129" fillId="0" borderId="0" xfId="0" applyFont="1"/>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9" borderId="1" xfId="0" applyFont="1" applyFill="1" applyBorder="1" applyAlignment="1">
      <alignment vertical="center" wrapText="1"/>
    </xf>
    <xf numFmtId="0" fontId="106" fillId="0" borderId="1" xfId="0" applyFont="1" applyBorder="1" applyAlignment="1">
      <alignment vertical="center" wrapText="1"/>
    </xf>
    <xf numFmtId="0" fontId="106" fillId="0" borderId="1" xfId="0" applyFont="1" applyFill="1" applyBorder="1" applyAlignment="1">
      <alignment horizontal="right" vertical="center" wrapText="1"/>
    </xf>
    <xf numFmtId="0" fontId="182" fillId="0" borderId="1" xfId="0" applyFont="1" applyBorder="1" applyAlignment="1">
      <alignment vertical="center" wrapText="1"/>
    </xf>
    <xf numFmtId="0" fontId="13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106" fillId="0" borderId="1" xfId="0" applyFont="1" applyBorder="1" applyAlignment="1">
      <alignment horizontal="center" vertical="center" wrapText="1"/>
    </xf>
    <xf numFmtId="0" fontId="5" fillId="0" borderId="1" xfId="0" applyFont="1" applyBorder="1" applyAlignment="1">
      <alignment vertical="center"/>
    </xf>
    <xf numFmtId="0" fontId="136" fillId="0" borderId="1" xfId="0" applyFont="1" applyBorder="1" applyAlignment="1">
      <alignment vertical="center"/>
    </xf>
    <xf numFmtId="0" fontId="146" fillId="0" borderId="0" xfId="0" applyFont="1" applyBorder="1"/>
    <xf numFmtId="0" fontId="106" fillId="0" borderId="0" xfId="0" applyFont="1"/>
    <xf numFmtId="0" fontId="106" fillId="0" borderId="1" xfId="0" applyFont="1" applyBorder="1" applyAlignment="1">
      <alignment horizontal="center"/>
    </xf>
    <xf numFmtId="0" fontId="5" fillId="0" borderId="1" xfId="0" applyFont="1" applyBorder="1" applyAlignment="1">
      <alignment horizontal="center"/>
    </xf>
    <xf numFmtId="0" fontId="146" fillId="0" borderId="0" xfId="0" applyFont="1" applyFill="1"/>
    <xf numFmtId="0" fontId="183" fillId="14" borderId="1" xfId="0" applyFont="1" applyFill="1" applyBorder="1" applyAlignment="1">
      <alignment vertical="center" wrapText="1"/>
    </xf>
    <xf numFmtId="0" fontId="183" fillId="14" borderId="14" xfId="0" applyFont="1" applyFill="1" applyBorder="1" applyAlignment="1">
      <alignment vertical="center" wrapText="1"/>
    </xf>
    <xf numFmtId="0" fontId="5" fillId="0" borderId="7" xfId="0" applyFont="1" applyBorder="1" applyAlignment="1">
      <alignment horizontal="left" vertical="center" wrapText="1" indent="3"/>
    </xf>
    <xf numFmtId="0" fontId="129" fillId="0" borderId="7" xfId="0" applyFont="1" applyBorder="1" applyAlignment="1">
      <alignment vertical="center" wrapText="1"/>
    </xf>
    <xf numFmtId="0" fontId="5" fillId="14" borderId="1" xfId="0" applyFont="1" applyFill="1" applyBorder="1" applyAlignment="1">
      <alignment vertical="center" wrapText="1"/>
    </xf>
    <xf numFmtId="0" fontId="106" fillId="0" borderId="13" xfId="0" applyFont="1" applyBorder="1" applyAlignment="1">
      <alignment horizontal="center" vertical="center" wrapText="1"/>
    </xf>
    <xf numFmtId="0" fontId="5" fillId="0" borderId="7" xfId="0" applyFont="1" applyBorder="1" applyAlignment="1">
      <alignment horizontal="center" vertical="center" wrapText="1"/>
    </xf>
    <xf numFmtId="0" fontId="106" fillId="0" borderId="0" xfId="0" applyFont="1" applyAlignment="1">
      <alignment vertical="center" wrapText="1"/>
    </xf>
    <xf numFmtId="0" fontId="106" fillId="0" borderId="0" xfId="0" applyFont="1" applyBorder="1" applyAlignment="1">
      <alignment vertical="center" wrapText="1"/>
    </xf>
    <xf numFmtId="0" fontId="137" fillId="0" borderId="0" xfId="0" applyFont="1" applyBorder="1" applyAlignment="1">
      <alignment vertical="center" wrapText="1"/>
    </xf>
    <xf numFmtId="0" fontId="136" fillId="0" borderId="1" xfId="0" applyFont="1" applyBorder="1" applyAlignment="1">
      <alignment horizontal="center" vertical="center" wrapText="1"/>
    </xf>
    <xf numFmtId="0" fontId="179" fillId="0" borderId="0" xfId="0" applyFont="1"/>
    <xf numFmtId="0" fontId="131" fillId="0" borderId="0" xfId="0" applyFont="1" applyBorder="1"/>
    <xf numFmtId="0" fontId="106" fillId="0" borderId="0" xfId="0" applyFont="1" applyAlignment="1">
      <alignment horizontal="center" vertical="center" wrapText="1"/>
    </xf>
    <xf numFmtId="0" fontId="106" fillId="0" borderId="0" xfId="0" applyFont="1" applyBorder="1" applyAlignment="1">
      <alignment horizontal="center" vertical="center"/>
    </xf>
    <xf numFmtId="0" fontId="106" fillId="0" borderId="0" xfId="0" applyFont="1" applyBorder="1" applyAlignment="1">
      <alignment horizontal="center" vertical="center" wrapText="1"/>
    </xf>
    <xf numFmtId="0" fontId="106" fillId="9" borderId="1" xfId="0" applyFont="1" applyFill="1" applyBorder="1" applyAlignment="1">
      <alignment vertical="center"/>
    </xf>
    <xf numFmtId="0" fontId="106" fillId="0" borderId="1" xfId="0" applyFont="1" applyBorder="1" applyAlignment="1">
      <alignment vertical="center"/>
    </xf>
    <xf numFmtId="0" fontId="106" fillId="20" borderId="1" xfId="0" applyFont="1" applyFill="1" applyBorder="1" applyAlignment="1">
      <alignment vertical="center"/>
    </xf>
    <xf numFmtId="0" fontId="5" fillId="0" borderId="1" xfId="0" applyFont="1" applyBorder="1" applyAlignment="1">
      <alignment wrapText="1"/>
    </xf>
    <xf numFmtId="0" fontId="5" fillId="0" borderId="1" xfId="0" applyFont="1" applyBorder="1" applyAlignment="1">
      <alignment horizontal="center" wrapText="1"/>
    </xf>
    <xf numFmtId="0" fontId="5" fillId="0" borderId="0" xfId="0" applyFont="1" applyAlignment="1"/>
    <xf numFmtId="0" fontId="5" fillId="0" borderId="0" xfId="0" applyFont="1"/>
    <xf numFmtId="0" fontId="184" fillId="0" borderId="0" xfId="0" applyFont="1" applyAlignment="1">
      <alignment horizontal="left" vertical="center"/>
    </xf>
    <xf numFmtId="0" fontId="158" fillId="0" borderId="0" xfId="0" applyFont="1"/>
    <xf numFmtId="0" fontId="106" fillId="15" borderId="59" xfId="14" applyFont="1" applyFill="1" applyBorder="1" applyAlignment="1">
      <alignment wrapText="1"/>
    </xf>
    <xf numFmtId="0" fontId="136" fillId="0" borderId="60" xfId="14" applyFont="1" applyFill="1" applyBorder="1" applyAlignment="1">
      <alignment horizontal="center" wrapText="1"/>
    </xf>
    <xf numFmtId="0" fontId="106" fillId="15" borderId="62" xfId="14" applyFont="1" applyFill="1" applyBorder="1" applyAlignment="1">
      <alignment wrapText="1"/>
    </xf>
    <xf numFmtId="0" fontId="106" fillId="15" borderId="63" xfId="14" applyFont="1" applyFill="1" applyBorder="1" applyAlignment="1">
      <alignment wrapText="1"/>
    </xf>
    <xf numFmtId="0" fontId="106" fillId="10" borderId="62" xfId="14" applyFont="1" applyFill="1" applyBorder="1" applyAlignment="1">
      <alignment wrapText="1"/>
    </xf>
    <xf numFmtId="0" fontId="106" fillId="10" borderId="63" xfId="14" applyFont="1" applyFill="1" applyBorder="1" applyAlignment="1">
      <alignment wrapText="1"/>
    </xf>
    <xf numFmtId="3" fontId="72" fillId="0" borderId="1" xfId="5" applyFont="1" applyFill="1" applyBorder="1" applyAlignment="1">
      <alignment horizontal="center" vertical="center"/>
      <protection locked="0"/>
    </xf>
    <xf numFmtId="0" fontId="154" fillId="0" borderId="21" xfId="0" applyFont="1" applyBorder="1" applyAlignment="1">
      <alignment horizontal="center" vertical="center" wrapText="1"/>
    </xf>
    <xf numFmtId="0" fontId="154" fillId="10" borderId="16" xfId="0" applyFont="1" applyFill="1" applyBorder="1" applyAlignment="1">
      <alignment horizontal="center" vertical="center" wrapText="1"/>
    </xf>
    <xf numFmtId="0" fontId="154" fillId="10" borderId="33" xfId="0" applyFont="1" applyFill="1" applyBorder="1" applyAlignment="1">
      <alignment horizontal="center" vertical="center" wrapText="1"/>
    </xf>
    <xf numFmtId="0" fontId="166" fillId="8" borderId="33" xfId="0" applyFont="1" applyFill="1" applyBorder="1" applyAlignment="1">
      <alignment horizontal="left" vertical="center" wrapText="1" indent="1"/>
    </xf>
    <xf numFmtId="49" fontId="154" fillId="0" borderId="21" xfId="0" applyNumberFormat="1" applyFont="1" applyBorder="1" applyAlignment="1">
      <alignment horizontal="center" vertical="center" wrapText="1"/>
    </xf>
    <xf numFmtId="49" fontId="166" fillId="8" borderId="32" xfId="0" applyNumberFormat="1" applyFont="1" applyFill="1" applyBorder="1" applyAlignment="1">
      <alignment horizontal="center" vertical="center" wrapText="1"/>
    </xf>
    <xf numFmtId="0" fontId="166" fillId="8" borderId="33" xfId="0" applyFont="1" applyFill="1" applyBorder="1" applyAlignment="1">
      <alignment vertical="center" wrapText="1"/>
    </xf>
    <xf numFmtId="49" fontId="154" fillId="0" borderId="32" xfId="0" applyNumberFormat="1" applyFont="1" applyBorder="1" applyAlignment="1">
      <alignment horizontal="center" vertical="center" wrapText="1"/>
    </xf>
    <xf numFmtId="49" fontId="165" fillId="0" borderId="32" xfId="0" applyNumberFormat="1" applyFont="1" applyBorder="1" applyAlignment="1">
      <alignment horizontal="center" vertical="center" wrapText="1"/>
    </xf>
    <xf numFmtId="0" fontId="154" fillId="10" borderId="28" xfId="0" applyFont="1" applyFill="1" applyBorder="1" applyAlignment="1">
      <alignment horizontal="center" vertical="center" wrapText="1"/>
    </xf>
    <xf numFmtId="0" fontId="154" fillId="0" borderId="28" xfId="0" applyFont="1" applyBorder="1" applyAlignment="1">
      <alignment horizontal="center" vertical="center" wrapText="1"/>
    </xf>
    <xf numFmtId="0" fontId="154" fillId="10" borderId="44" xfId="0" applyFont="1" applyFill="1" applyBorder="1" applyAlignment="1">
      <alignment horizontal="center" vertical="center" wrapText="1"/>
    </xf>
    <xf numFmtId="49" fontId="154" fillId="8" borderId="32" xfId="0" applyNumberFormat="1" applyFont="1" applyFill="1" applyBorder="1" applyAlignment="1">
      <alignment horizontal="center" vertical="center" wrapText="1"/>
    </xf>
    <xf numFmtId="49" fontId="165" fillId="8" borderId="32" xfId="0" applyNumberFormat="1" applyFont="1" applyFill="1" applyBorder="1" applyAlignment="1">
      <alignment horizontal="center" vertical="center" wrapText="1"/>
    </xf>
    <xf numFmtId="49" fontId="160" fillId="0" borderId="21" xfId="0" applyNumberFormat="1" applyFont="1" applyBorder="1" applyAlignment="1">
      <alignment horizontal="center" vertical="center" wrapText="1"/>
    </xf>
    <xf numFmtId="49" fontId="160" fillId="0" borderId="32" xfId="0" applyNumberFormat="1" applyFont="1" applyBorder="1" applyAlignment="1">
      <alignment horizontal="center" vertical="center" wrapText="1"/>
    </xf>
    <xf numFmtId="49" fontId="172" fillId="0" borderId="32" xfId="0" applyNumberFormat="1" applyFont="1" applyBorder="1" applyAlignment="1">
      <alignment horizontal="center" vertical="center" wrapText="1"/>
    </xf>
    <xf numFmtId="49" fontId="185" fillId="0" borderId="32" xfId="0" applyNumberFormat="1" applyFont="1" applyBorder="1" applyAlignment="1">
      <alignment horizontal="center" vertical="center" wrapText="1"/>
    </xf>
    <xf numFmtId="0" fontId="142" fillId="0" borderId="0" xfId="0" applyFont="1" applyFill="1" applyAlignment="1">
      <alignment wrapText="1"/>
    </xf>
    <xf numFmtId="0" fontId="186" fillId="0" borderId="0" xfId="6" applyFont="1" applyFill="1" applyBorder="1" applyAlignment="1" applyProtection="1">
      <alignment vertical="center" wrapText="1"/>
    </xf>
    <xf numFmtId="0" fontId="106" fillId="0" borderId="0" xfId="13" applyFont="1" applyFill="1" applyBorder="1" applyAlignment="1" applyProtection="1">
      <alignment vertical="top" wrapText="1"/>
    </xf>
    <xf numFmtId="0" fontId="143" fillId="0" borderId="0" xfId="6" applyFont="1" applyFill="1" applyBorder="1" applyAlignment="1" applyProtection="1">
      <alignment vertical="center" wrapText="1"/>
    </xf>
    <xf numFmtId="0" fontId="27" fillId="23" borderId="0" xfId="6" applyFill="1" applyBorder="1" applyAlignment="1" applyProtection="1">
      <alignment horizontal="left" vertical="center" wrapText="1"/>
    </xf>
    <xf numFmtId="0" fontId="136" fillId="0" borderId="0" xfId="12" applyNumberFormat="1" applyFont="1" applyFill="1" applyBorder="1" applyAlignment="1">
      <alignment horizontal="center" vertical="center" wrapText="1"/>
    </xf>
    <xf numFmtId="0" fontId="136" fillId="29" borderId="43" xfId="12" applyFont="1" applyFill="1" applyBorder="1" applyAlignment="1">
      <alignment horizontal="center" vertical="center" wrapText="1"/>
    </xf>
    <xf numFmtId="49" fontId="136" fillId="29" borderId="43" xfId="12" applyNumberFormat="1" applyFont="1" applyFill="1" applyBorder="1" applyAlignment="1">
      <alignment horizontal="center" vertical="center" wrapText="1"/>
    </xf>
    <xf numFmtId="0" fontId="136" fillId="30" borderId="43" xfId="12" applyFont="1" applyFill="1" applyBorder="1" applyAlignment="1">
      <alignment horizontal="center" vertical="center" wrapText="1"/>
    </xf>
    <xf numFmtId="0" fontId="16" fillId="8" borderId="14" xfId="0" applyFont="1" applyFill="1" applyBorder="1" applyAlignment="1">
      <alignment horizontal="center" vertical="center" wrapText="1"/>
    </xf>
    <xf numFmtId="0" fontId="20" fillId="0" borderId="0" xfId="0" quotePrefix="1" applyFont="1"/>
    <xf numFmtId="3" fontId="20" fillId="0" borderId="1" xfId="0" applyNumberFormat="1" applyFont="1" applyBorder="1" applyAlignment="1">
      <alignment vertical="center" wrapText="1"/>
    </xf>
    <xf numFmtId="3" fontId="136" fillId="0" borderId="1" xfId="0" applyNumberFormat="1" applyFont="1" applyBorder="1" applyAlignment="1">
      <alignment vertical="center" wrapText="1"/>
    </xf>
    <xf numFmtId="3" fontId="20" fillId="5" borderId="1" xfId="0" applyNumberFormat="1" applyFont="1" applyFill="1" applyBorder="1" applyAlignment="1">
      <alignment vertical="center" wrapText="1"/>
    </xf>
    <xf numFmtId="3" fontId="136" fillId="5" borderId="1" xfId="0" applyNumberFormat="1" applyFont="1" applyFill="1" applyBorder="1" applyAlignment="1">
      <alignment vertical="center" wrapText="1"/>
    </xf>
    <xf numFmtId="3" fontId="30" fillId="0" borderId="1" xfId="0" applyNumberFormat="1" applyFont="1" applyBorder="1" applyAlignment="1">
      <alignment vertical="center" wrapText="1"/>
    </xf>
    <xf numFmtId="0" fontId="0" fillId="0" borderId="0" xfId="0" quotePrefix="1"/>
    <xf numFmtId="17" fontId="0" fillId="0" borderId="0" xfId="0" quotePrefix="1" applyNumberFormat="1"/>
    <xf numFmtId="3" fontId="21" fillId="0" borderId="1" xfId="0" applyNumberFormat="1" applyFont="1" applyBorder="1" applyAlignment="1">
      <alignment horizontal="center" vertical="center" wrapText="1"/>
    </xf>
    <xf numFmtId="164" fontId="21" fillId="0" borderId="1" xfId="0" applyNumberFormat="1" applyFont="1" applyBorder="1" applyAlignment="1">
      <alignment horizontal="center" vertical="center" wrapText="1"/>
    </xf>
    <xf numFmtId="165" fontId="20" fillId="0" borderId="1" xfId="0" applyNumberFormat="1" applyFont="1" applyBorder="1" applyAlignment="1">
      <alignment horizontal="center" vertical="center" wrapText="1"/>
    </xf>
    <xf numFmtId="3" fontId="21" fillId="0" borderId="1" xfId="0" applyNumberFormat="1" applyFont="1" applyBorder="1" applyAlignment="1">
      <alignment horizontal="right" vertical="center" wrapText="1"/>
    </xf>
    <xf numFmtId="3" fontId="29" fillId="0" borderId="1" xfId="0" applyNumberFormat="1" applyFont="1" applyBorder="1" applyAlignment="1">
      <alignment vertical="center"/>
    </xf>
    <xf numFmtId="0" fontId="29" fillId="0" borderId="1" xfId="0" applyFont="1" applyBorder="1" applyAlignment="1">
      <alignment horizontal="center" vertical="center" wrapText="1"/>
    </xf>
    <xf numFmtId="3" fontId="54" fillId="0" borderId="1" xfId="0" applyNumberFormat="1" applyFont="1" applyBorder="1" applyAlignment="1">
      <alignment vertical="center"/>
    </xf>
    <xf numFmtId="0" fontId="54" fillId="0" borderId="1" xfId="0" applyFont="1" applyBorder="1" applyAlignment="1">
      <alignment horizontal="center" vertical="center" wrapText="1"/>
    </xf>
    <xf numFmtId="0" fontId="29" fillId="0" borderId="1" xfId="0" applyFont="1" applyBorder="1" applyAlignment="1">
      <alignment vertical="center"/>
    </xf>
    <xf numFmtId="0" fontId="54" fillId="0" borderId="1" xfId="0" applyFont="1" applyBorder="1" applyAlignment="1">
      <alignment vertical="center"/>
    </xf>
    <xf numFmtId="164" fontId="29" fillId="0" borderId="1" xfId="0" applyNumberFormat="1" applyFont="1" applyBorder="1" applyAlignment="1">
      <alignment vertical="center"/>
    </xf>
    <xf numFmtId="3" fontId="29" fillId="0" borderId="1" xfId="0" applyNumberFormat="1" applyFont="1" applyBorder="1" applyAlignment="1">
      <alignment horizontal="right" vertical="center"/>
    </xf>
    <xf numFmtId="0" fontId="29" fillId="0" borderId="1" xfId="0" applyFont="1" applyBorder="1" applyAlignment="1">
      <alignment horizontal="right" vertical="center"/>
    </xf>
    <xf numFmtId="0" fontId="29" fillId="0" borderId="1" xfId="0" applyFont="1" applyBorder="1" applyAlignment="1">
      <alignment horizontal="right" vertical="center" wrapText="1"/>
    </xf>
    <xf numFmtId="0" fontId="0" fillId="0" borderId="1" xfId="0" applyBorder="1" applyAlignment="1">
      <alignment vertical="center"/>
    </xf>
    <xf numFmtId="3" fontId="21" fillId="0" borderId="1" xfId="0" applyNumberFormat="1" applyFont="1" applyBorder="1" applyAlignment="1">
      <alignment vertical="center" wrapText="1"/>
    </xf>
    <xf numFmtId="3" fontId="149" fillId="0" borderId="1" xfId="0" applyNumberFormat="1" applyFont="1" applyBorder="1" applyAlignment="1">
      <alignment vertical="center" wrapText="1"/>
    </xf>
    <xf numFmtId="0" fontId="129" fillId="0" borderId="1" xfId="0" applyFont="1" applyBorder="1" applyAlignment="1">
      <alignment vertical="center"/>
    </xf>
    <xf numFmtId="0" fontId="149" fillId="0" borderId="1" xfId="0" applyFont="1" applyBorder="1" applyAlignment="1">
      <alignment horizontal="left" vertical="center" wrapText="1" indent="1"/>
    </xf>
    <xf numFmtId="3" fontId="29" fillId="6" borderId="1" xfId="5" applyFont="1" applyFill="1" applyAlignment="1">
      <alignment horizontal="center" vertical="center"/>
      <protection locked="0"/>
    </xf>
    <xf numFmtId="3" fontId="107" fillId="0" borderId="1" xfId="5" applyFont="1" applyFill="1" applyAlignment="1">
      <alignment horizontal="center" vertical="center" wrapText="1"/>
      <protection locked="0"/>
    </xf>
    <xf numFmtId="3" fontId="29" fillId="0" borderId="1" xfId="5" quotePrefix="1" applyFont="1" applyFill="1" applyAlignment="1">
      <alignment horizontal="center" vertical="center" wrapText="1"/>
      <protection locked="0"/>
    </xf>
    <xf numFmtId="3" fontId="107" fillId="0" borderId="1" xfId="5" quotePrefix="1" applyFont="1" applyFill="1" applyAlignment="1">
      <alignment horizontal="center" vertical="center" wrapText="1"/>
      <protection locked="0"/>
    </xf>
    <xf numFmtId="164" fontId="16" fillId="0" borderId="1" xfId="0" applyNumberFormat="1" applyFont="1" applyBorder="1" applyAlignment="1">
      <alignment horizontal="right"/>
    </xf>
    <xf numFmtId="166" fontId="16" fillId="0" borderId="1" xfId="0" applyNumberFormat="1" applyFont="1" applyBorder="1" applyAlignment="1">
      <alignment horizontal="right"/>
    </xf>
    <xf numFmtId="0" fontId="29" fillId="0" borderId="1" xfId="3" applyFont="1" applyBorder="1" applyAlignment="1">
      <alignment horizontal="left" vertical="center" wrapText="1" indent="2"/>
    </xf>
    <xf numFmtId="0" fontId="29" fillId="0" borderId="1" xfId="3" applyFont="1" applyBorder="1" applyAlignment="1">
      <alignment horizontal="left" vertical="center" wrapText="1" indent="3"/>
    </xf>
    <xf numFmtId="3" fontId="64" fillId="14" borderId="1" xfId="5" applyFont="1" applyFill="1" applyAlignment="1">
      <alignment horizontal="center" vertical="center"/>
      <protection locked="0"/>
    </xf>
    <xf numFmtId="3" fontId="107" fillId="0" borderId="1" xfId="5" applyFont="1" applyFill="1" applyAlignment="1">
      <alignment horizontal="center" vertical="center"/>
      <protection locked="0"/>
    </xf>
    <xf numFmtId="167" fontId="20" fillId="0" borderId="1" xfId="5" applyNumberFormat="1" applyFont="1" applyFill="1" applyAlignment="1">
      <alignment horizontal="right" vertical="center" wrapText="1"/>
      <protection locked="0"/>
    </xf>
    <xf numFmtId="3" fontId="20" fillId="0" borderId="1" xfId="0" quotePrefix="1" applyNumberFormat="1" applyFont="1" applyBorder="1"/>
    <xf numFmtId="3" fontId="0" fillId="0" borderId="1" xfId="0" quotePrefix="1" applyNumberFormat="1" applyBorder="1" applyAlignment="1">
      <alignment wrapText="1"/>
    </xf>
    <xf numFmtId="3" fontId="0" fillId="0" borderId="1" xfId="0" quotePrefix="1" applyNumberFormat="1" applyBorder="1"/>
    <xf numFmtId="3" fontId="0" fillId="6" borderId="1" xfId="0" quotePrefix="1" applyNumberFormat="1" applyFill="1" applyBorder="1" applyAlignment="1">
      <alignment wrapText="1"/>
    </xf>
    <xf numFmtId="0" fontId="20" fillId="0" borderId="1" xfId="0" quotePrefix="1" applyFont="1" applyBorder="1"/>
    <xf numFmtId="3" fontId="30" fillId="6" borderId="1" xfId="0" applyNumberFormat="1" applyFont="1" applyFill="1" applyBorder="1" applyAlignment="1">
      <alignment horizontal="right" vertical="top"/>
    </xf>
    <xf numFmtId="0" fontId="20" fillId="0" borderId="1" xfId="0" quotePrefix="1" applyFont="1" applyBorder="1" applyAlignment="1">
      <alignment wrapText="1"/>
    </xf>
    <xf numFmtId="0" fontId="0" fillId="0" borderId="1" xfId="0" quotePrefix="1" applyBorder="1"/>
    <xf numFmtId="3" fontId="164" fillId="0" borderId="21" xfId="0" applyNumberFormat="1" applyFont="1" applyBorder="1" applyAlignment="1">
      <alignment vertical="center" wrapText="1"/>
    </xf>
    <xf numFmtId="3" fontId="164" fillId="0" borderId="22" xfId="0" applyNumberFormat="1" applyFont="1" applyBorder="1" applyAlignment="1">
      <alignment vertical="center" wrapText="1"/>
    </xf>
    <xf numFmtId="3" fontId="164" fillId="0" borderId="32" xfId="0" applyNumberFormat="1" applyFont="1" applyBorder="1" applyAlignment="1">
      <alignment vertical="center" wrapText="1"/>
    </xf>
    <xf numFmtId="3" fontId="164" fillId="0" borderId="33" xfId="0" applyNumberFormat="1" applyFont="1" applyBorder="1" applyAlignment="1">
      <alignment vertical="center" wrapText="1"/>
    </xf>
    <xf numFmtId="3" fontId="154" fillId="0" borderId="32" xfId="0" applyNumberFormat="1" applyFont="1" applyBorder="1" applyAlignment="1">
      <alignment vertical="center" wrapText="1"/>
    </xf>
    <xf numFmtId="3" fontId="154" fillId="0" borderId="33" xfId="0" applyNumberFormat="1" applyFont="1" applyBorder="1" applyAlignment="1">
      <alignment vertical="center" wrapText="1"/>
    </xf>
    <xf numFmtId="3" fontId="95" fillId="0" borderId="33" xfId="12" applyNumberFormat="1" applyFont="1" applyBorder="1" applyAlignment="1">
      <alignment horizontal="right" vertical="center" wrapText="1"/>
    </xf>
    <xf numFmtId="3" fontId="142" fillId="8" borderId="33" xfId="0" applyNumberFormat="1" applyFont="1" applyFill="1" applyBorder="1" applyAlignment="1">
      <alignment horizontal="right" vertical="center" wrapText="1" indent="1"/>
    </xf>
    <xf numFmtId="3" fontId="141" fillId="8" borderId="33" xfId="0" applyNumberFormat="1" applyFont="1" applyFill="1" applyBorder="1" applyAlignment="1">
      <alignment horizontal="right" vertical="center" wrapText="1" indent="1"/>
    </xf>
    <xf numFmtId="3" fontId="175" fillId="0" borderId="33" xfId="0" applyNumberFormat="1" applyFont="1" applyBorder="1" applyAlignment="1">
      <alignment horizontal="right" vertical="center" wrapText="1"/>
    </xf>
    <xf numFmtId="3" fontId="175" fillId="0" borderId="33" xfId="0" applyNumberFormat="1" applyFont="1" applyBorder="1" applyAlignment="1">
      <alignment horizontal="right" vertical="center"/>
    </xf>
    <xf numFmtId="3" fontId="142" fillId="31" borderId="33" xfId="0" applyNumberFormat="1" applyFont="1" applyFill="1" applyBorder="1" applyAlignment="1">
      <alignment horizontal="right" vertical="center" wrapText="1" indent="1"/>
    </xf>
    <xf numFmtId="3" fontId="141" fillId="31" borderId="33" xfId="0" applyNumberFormat="1" applyFont="1" applyFill="1" applyBorder="1" applyAlignment="1">
      <alignment horizontal="right" vertical="center" wrapText="1" indent="1"/>
    </xf>
    <xf numFmtId="3" fontId="188" fillId="10" borderId="7" xfId="0" applyNumberFormat="1" applyFont="1" applyFill="1" applyBorder="1" applyAlignment="1">
      <alignment horizontal="center" vertical="center" wrapText="1"/>
    </xf>
    <xf numFmtId="3" fontId="188" fillId="10" borderId="1" xfId="0" applyNumberFormat="1" applyFont="1" applyFill="1" applyBorder="1" applyAlignment="1">
      <alignment horizontal="center" vertical="center" wrapText="1"/>
    </xf>
    <xf numFmtId="3" fontId="188" fillId="21" borderId="1" xfId="0" applyNumberFormat="1" applyFont="1" applyFill="1" applyBorder="1" applyAlignment="1">
      <alignment horizontal="center" vertical="center" wrapText="1"/>
    </xf>
    <xf numFmtId="3" fontId="189" fillId="10" borderId="1" xfId="0" applyNumberFormat="1" applyFont="1" applyFill="1" applyBorder="1" applyAlignment="1">
      <alignment horizontal="center" vertical="center" wrapText="1"/>
    </xf>
    <xf numFmtId="0" fontId="0" fillId="0" borderId="1" xfId="0" applyBorder="1" applyAlignment="1">
      <alignment wrapText="1"/>
    </xf>
    <xf numFmtId="9" fontId="0" fillId="0" borderId="1" xfId="0" applyNumberFormat="1" applyBorder="1" applyAlignment="1">
      <alignment horizontal="center" wrapText="1"/>
    </xf>
    <xf numFmtId="0" fontId="0" fillId="0" borderId="1" xfId="0" applyBorder="1" applyAlignment="1">
      <alignment horizontal="center" wrapText="1"/>
    </xf>
    <xf numFmtId="0" fontId="4" fillId="23" borderId="26" xfId="12" applyFont="1" applyFill="1" applyBorder="1" applyAlignment="1"/>
    <xf numFmtId="3" fontId="106" fillId="0" borderId="1" xfId="5" applyFont="1" applyFill="1" applyBorder="1" applyAlignment="1">
      <alignment horizontal="left" vertical="center" wrapText="1"/>
      <protection locked="0"/>
    </xf>
    <xf numFmtId="0" fontId="148" fillId="8" borderId="8" xfId="0" applyFont="1" applyFill="1" applyBorder="1" applyAlignment="1">
      <alignment vertical="center" wrapText="1"/>
    </xf>
    <xf numFmtId="0" fontId="148" fillId="8" borderId="1" xfId="0" applyFont="1" applyFill="1" applyBorder="1" applyAlignment="1">
      <alignment vertical="center" wrapText="1"/>
    </xf>
    <xf numFmtId="0" fontId="59" fillId="0" borderId="1" xfId="0" applyFont="1" applyFill="1" applyBorder="1" applyAlignment="1">
      <alignment wrapText="1"/>
    </xf>
    <xf numFmtId="0" fontId="33" fillId="0" borderId="0" xfId="20" applyFont="1" applyAlignment="1">
      <alignment vertical="center"/>
    </xf>
    <xf numFmtId="0" fontId="71" fillId="0" borderId="0" xfId="20"/>
    <xf numFmtId="0" fontId="63" fillId="0" borderId="0" xfId="20" applyFont="1" applyAlignment="1">
      <alignment vertical="center" wrapText="1"/>
    </xf>
    <xf numFmtId="0" fontId="20" fillId="0" borderId="1" xfId="20" applyFont="1" applyBorder="1" applyAlignment="1">
      <alignment horizontal="center" vertical="center" wrapText="1"/>
    </xf>
    <xf numFmtId="0" fontId="21" fillId="0" borderId="1" xfId="20" applyFont="1" applyBorder="1" applyAlignment="1">
      <alignment horizontal="center" vertical="center" wrapText="1"/>
    </xf>
    <xf numFmtId="0" fontId="21" fillId="0" borderId="1" xfId="20" applyFont="1" applyBorder="1" applyAlignment="1">
      <alignment vertical="center"/>
    </xf>
    <xf numFmtId="0" fontId="21" fillId="0" borderId="1" xfId="20" applyFont="1" applyBorder="1" applyAlignment="1">
      <alignment vertical="center" wrapText="1"/>
    </xf>
    <xf numFmtId="0" fontId="62" fillId="0" borderId="1" xfId="20" applyFont="1" applyBorder="1" applyAlignment="1">
      <alignment vertical="center"/>
    </xf>
    <xf numFmtId="49" fontId="187" fillId="0" borderId="1" xfId="20" applyNumberFormat="1" applyFont="1" applyBorder="1" applyAlignment="1">
      <alignment horizontal="left" vertical="center" wrapText="1"/>
    </xf>
    <xf numFmtId="49" fontId="187" fillId="0" borderId="8" xfId="20" applyNumberFormat="1" applyFont="1" applyBorder="1" applyAlignment="1">
      <alignment horizontal="left" vertical="center" wrapText="1"/>
    </xf>
    <xf numFmtId="2" fontId="21" fillId="0" borderId="1" xfId="20" applyNumberFormat="1" applyFont="1" applyBorder="1" applyAlignment="1">
      <alignment vertical="center"/>
    </xf>
    <xf numFmtId="9" fontId="21" fillId="0" borderId="1" xfId="20" applyNumberFormat="1" applyFont="1" applyBorder="1" applyAlignment="1">
      <alignment horizontal="left" vertical="center"/>
    </xf>
    <xf numFmtId="14" fontId="21" fillId="0" borderId="1" xfId="20" applyNumberFormat="1" applyFont="1" applyBorder="1" applyAlignment="1">
      <alignment horizontal="center" vertical="center"/>
    </xf>
    <xf numFmtId="0" fontId="62" fillId="0" borderId="1" xfId="20" applyFont="1" applyBorder="1" applyAlignment="1">
      <alignment horizontal="center" vertical="center" wrapText="1"/>
    </xf>
    <xf numFmtId="0" fontId="62" fillId="0" borderId="1" xfId="20" applyFont="1" applyBorder="1" applyAlignment="1">
      <alignment vertical="center" wrapText="1"/>
    </xf>
    <xf numFmtId="0" fontId="148" fillId="0" borderId="1" xfId="20" applyFont="1" applyBorder="1" applyAlignment="1">
      <alignment vertical="center"/>
    </xf>
    <xf numFmtId="0" fontId="20" fillId="0" borderId="1" xfId="20" applyFont="1" applyBorder="1" applyAlignment="1">
      <alignment vertical="center"/>
    </xf>
    <xf numFmtId="0" fontId="58" fillId="0" borderId="0" xfId="20" applyFont="1" applyAlignment="1">
      <alignment vertical="center"/>
    </xf>
    <xf numFmtId="0" fontId="0" fillId="0" borderId="1" xfId="0" applyBorder="1" applyAlignment="1">
      <alignment horizontal="center" vertical="center"/>
    </xf>
    <xf numFmtId="0" fontId="0" fillId="0" borderId="0" xfId="0" applyAlignment="1">
      <alignment horizontal="left"/>
    </xf>
    <xf numFmtId="0" fontId="0" fillId="0" borderId="1" xfId="0" applyBorder="1" applyAlignment="1">
      <alignment horizontal="center" vertical="center" wrapText="1"/>
    </xf>
    <xf numFmtId="1" fontId="0" fillId="0" borderId="1" xfId="0" applyNumberFormat="1" applyBorder="1" applyAlignment="1">
      <alignment wrapText="1"/>
    </xf>
    <xf numFmtId="0" fontId="20" fillId="0" borderId="0" xfId="0" applyFont="1" applyAlignment="1">
      <alignment horizontal="center" vertical="center"/>
    </xf>
    <xf numFmtId="0" fontId="20" fillId="0" borderId="0" xfId="0" applyFont="1" applyAlignment="1">
      <alignment horizontal="left"/>
    </xf>
    <xf numFmtId="0" fontId="0" fillId="0" borderId="0" xfId="0" applyAlignment="1">
      <alignment vertical="top" wrapText="1"/>
    </xf>
    <xf numFmtId="3" fontId="20" fillId="0" borderId="1" xfId="0" applyNumberFormat="1" applyFont="1" applyBorder="1"/>
    <xf numFmtId="3" fontId="75" fillId="0" borderId="1" xfId="0" applyNumberFormat="1" applyFont="1" applyBorder="1"/>
    <xf numFmtId="3" fontId="129" fillId="0" borderId="1" xfId="0" applyNumberFormat="1" applyFont="1" applyBorder="1"/>
    <xf numFmtId="0" fontId="160" fillId="0" borderId="1" xfId="0" applyFont="1" applyBorder="1" applyAlignment="1">
      <alignment vertical="center" wrapText="1"/>
    </xf>
    <xf numFmtId="3" fontId="0" fillId="0" borderId="8" xfId="0" applyNumberFormat="1" applyBorder="1" applyAlignment="1">
      <alignment wrapText="1"/>
    </xf>
    <xf numFmtId="3" fontId="0" fillId="0" borderId="1" xfId="0" applyNumberFormat="1" applyBorder="1" applyAlignment="1">
      <alignment wrapText="1"/>
    </xf>
    <xf numFmtId="168" fontId="0" fillId="0" borderId="1" xfId="18" applyNumberFormat="1" applyFont="1" applyFill="1" applyBorder="1" applyAlignment="1">
      <alignment wrapText="1"/>
    </xf>
    <xf numFmtId="3" fontId="154" fillId="0" borderId="1" xfId="0" applyNumberFormat="1" applyFont="1" applyBorder="1"/>
    <xf numFmtId="168" fontId="154" fillId="0" borderId="14" xfId="18" applyNumberFormat="1" applyFont="1" applyFill="1" applyBorder="1"/>
    <xf numFmtId="0" fontId="154" fillId="0" borderId="12" xfId="0" applyFont="1" applyBorder="1"/>
    <xf numFmtId="168" fontId="154" fillId="0" borderId="1" xfId="18" applyNumberFormat="1" applyFont="1" applyFill="1" applyBorder="1"/>
    <xf numFmtId="0" fontId="154" fillId="0" borderId="7" xfId="0" applyFont="1" applyBorder="1"/>
    <xf numFmtId="3" fontId="164" fillId="0" borderId="1" xfId="0" applyNumberFormat="1" applyFont="1" applyBorder="1"/>
    <xf numFmtId="168" fontId="164" fillId="0" borderId="1" xfId="18" applyNumberFormat="1" applyFont="1" applyFill="1" applyBorder="1"/>
    <xf numFmtId="0" fontId="164" fillId="0" borderId="7" xfId="0" applyFont="1" applyBorder="1"/>
    <xf numFmtId="3" fontId="0" fillId="0" borderId="1" xfId="0" applyNumberFormat="1" applyBorder="1"/>
    <xf numFmtId="3" fontId="0" fillId="8" borderId="1" xfId="0" applyNumberFormat="1" applyFill="1" applyBorder="1" applyAlignment="1">
      <alignment vertical="center" wrapText="1"/>
    </xf>
    <xf numFmtId="0" fontId="0" fillId="8" borderId="1" xfId="0" applyFill="1" applyBorder="1" applyAlignment="1">
      <alignment vertical="center" wrapText="1"/>
    </xf>
    <xf numFmtId="3" fontId="21" fillId="0" borderId="1" xfId="0" applyNumberFormat="1" applyFont="1" applyBorder="1" applyAlignment="1">
      <alignment vertical="center"/>
    </xf>
    <xf numFmtId="9" fontId="21" fillId="0" borderId="1" xfId="18" applyFont="1" applyFill="1" applyBorder="1" applyAlignment="1">
      <alignment vertical="center"/>
    </xf>
    <xf numFmtId="3" fontId="17" fillId="17" borderId="34" xfId="0" applyNumberFormat="1" applyFont="1" applyFill="1" applyBorder="1" applyAlignment="1">
      <alignment horizontal="center" vertical="center"/>
    </xf>
    <xf numFmtId="3" fontId="0" fillId="0" borderId="34" xfId="0" applyNumberFormat="1" applyBorder="1" applyAlignment="1">
      <alignment horizontal="center" vertical="center" wrapText="1"/>
    </xf>
    <xf numFmtId="3" fontId="17" fillId="17" borderId="34" xfId="0" applyNumberFormat="1" applyFont="1" applyFill="1" applyBorder="1" applyAlignment="1">
      <alignment horizontal="center" vertical="center" wrapText="1"/>
    </xf>
    <xf numFmtId="3" fontId="17" fillId="17" borderId="20" xfId="0" applyNumberFormat="1" applyFont="1" applyFill="1" applyBorder="1" applyAlignment="1">
      <alignment vertical="center" wrapText="1"/>
    </xf>
    <xf numFmtId="3" fontId="0" fillId="0" borderId="20" xfId="0" applyNumberFormat="1" applyBorder="1" applyAlignment="1">
      <alignment vertical="center" wrapText="1"/>
    </xf>
    <xf numFmtId="3" fontId="17" fillId="17" borderId="21" xfId="0" applyNumberFormat="1" applyFont="1" applyFill="1" applyBorder="1" applyAlignment="1">
      <alignment vertical="center" wrapText="1"/>
    </xf>
    <xf numFmtId="3" fontId="17" fillId="17" borderId="33" xfId="0" applyNumberFormat="1" applyFont="1" applyFill="1" applyBorder="1" applyAlignment="1">
      <alignment horizontal="center" vertical="center" wrapText="1"/>
    </xf>
    <xf numFmtId="3" fontId="0" fillId="10" borderId="20" xfId="0" applyNumberFormat="1" applyFill="1" applyBorder="1" applyAlignment="1">
      <alignment vertical="center" wrapText="1"/>
    </xf>
    <xf numFmtId="3" fontId="0" fillId="0" borderId="21" xfId="0" applyNumberFormat="1" applyBorder="1" applyAlignment="1">
      <alignment vertical="center" wrapText="1"/>
    </xf>
    <xf numFmtId="3" fontId="0" fillId="0" borderId="33" xfId="0" applyNumberFormat="1" applyBorder="1" applyAlignment="1">
      <alignment horizontal="center" vertical="center" wrapText="1"/>
    </xf>
    <xf numFmtId="3" fontId="17" fillId="0" borderId="34" xfId="0" applyNumberFormat="1" applyFont="1" applyBorder="1" applyAlignment="1">
      <alignment horizontal="center" vertical="center"/>
    </xf>
    <xf numFmtId="3" fontId="17" fillId="17" borderId="21" xfId="0" applyNumberFormat="1" applyFont="1" applyFill="1" applyBorder="1" applyAlignment="1">
      <alignment horizontal="center" vertical="center" wrapText="1"/>
    </xf>
    <xf numFmtId="3" fontId="0" fillId="0" borderId="21" xfId="0" applyNumberFormat="1" applyBorder="1" applyAlignment="1">
      <alignment horizontal="center" vertical="center" wrapText="1"/>
    </xf>
    <xf numFmtId="3" fontId="17" fillId="17" borderId="20" xfId="0" quotePrefix="1" applyNumberFormat="1" applyFont="1" applyFill="1" applyBorder="1" applyAlignment="1">
      <alignment vertical="center" wrapText="1"/>
    </xf>
    <xf numFmtId="3" fontId="17" fillId="17" borderId="21" xfId="0" quotePrefix="1" applyNumberFormat="1" applyFont="1" applyFill="1" applyBorder="1" applyAlignment="1">
      <alignment vertical="center" wrapText="1"/>
    </xf>
    <xf numFmtId="3" fontId="17" fillId="17" borderId="21" xfId="0" quotePrefix="1" applyNumberFormat="1" applyFont="1" applyFill="1" applyBorder="1" applyAlignment="1">
      <alignment horizontal="center" vertical="center" wrapText="1"/>
    </xf>
    <xf numFmtId="3" fontId="17" fillId="17" borderId="33" xfId="0" quotePrefix="1" applyNumberFormat="1" applyFont="1" applyFill="1" applyBorder="1" applyAlignment="1">
      <alignment horizontal="center" vertical="center" wrapText="1"/>
    </xf>
    <xf numFmtId="3" fontId="0" fillId="0" borderId="20" xfId="0" applyNumberFormat="1" applyBorder="1" applyAlignment="1">
      <alignment horizontal="center" vertical="center" wrapText="1"/>
    </xf>
    <xf numFmtId="3" fontId="0" fillId="0" borderId="26" xfId="0" applyNumberFormat="1" applyBorder="1" applyAlignment="1">
      <alignment horizontal="center" vertical="center" wrapText="1"/>
    </xf>
    <xf numFmtId="3" fontId="0" fillId="0" borderId="22" xfId="0" applyNumberFormat="1" applyBorder="1" applyAlignment="1">
      <alignment horizontal="center" vertical="center" wrapText="1"/>
    </xf>
    <xf numFmtId="3" fontId="0" fillId="0" borderId="24" xfId="0" applyNumberFormat="1" applyBorder="1" applyAlignment="1">
      <alignment horizontal="center" vertical="center" wrapText="1"/>
    </xf>
    <xf numFmtId="3" fontId="0" fillId="0" borderId="38" xfId="0" applyNumberFormat="1" applyBorder="1" applyAlignment="1">
      <alignment horizontal="center" vertical="center" wrapText="1"/>
    </xf>
    <xf numFmtId="3" fontId="0" fillId="0" borderId="25" xfId="0" applyNumberFormat="1" applyBorder="1" applyAlignment="1">
      <alignment horizontal="center" vertical="center" wrapText="1"/>
    </xf>
    <xf numFmtId="3" fontId="0" fillId="0" borderId="44" xfId="0" applyNumberFormat="1" applyBorder="1" applyAlignment="1">
      <alignment horizontal="center" vertical="center" wrapText="1"/>
    </xf>
    <xf numFmtId="3" fontId="0" fillId="0" borderId="35" xfId="0" applyNumberFormat="1" applyBorder="1" applyAlignment="1">
      <alignment horizontal="center" vertical="center" wrapText="1"/>
    </xf>
    <xf numFmtId="3" fontId="20" fillId="10" borderId="20" xfId="0" applyNumberFormat="1" applyFont="1" applyFill="1" applyBorder="1" applyAlignment="1">
      <alignment vertical="center" wrapText="1"/>
    </xf>
    <xf numFmtId="3" fontId="20" fillId="10" borderId="21" xfId="0" applyNumberFormat="1" applyFont="1" applyFill="1" applyBorder="1" applyAlignment="1">
      <alignment vertical="center" wrapText="1"/>
    </xf>
    <xf numFmtId="3" fontId="17" fillId="10" borderId="20" xfId="0" applyNumberFormat="1" applyFont="1" applyFill="1" applyBorder="1" applyAlignment="1">
      <alignment vertical="center" wrapText="1"/>
    </xf>
    <xf numFmtId="3" fontId="17" fillId="10" borderId="21" xfId="0" applyNumberFormat="1" applyFont="1" applyFill="1" applyBorder="1" applyAlignment="1">
      <alignment vertical="center" wrapText="1"/>
    </xf>
    <xf numFmtId="3" fontId="17" fillId="10" borderId="21" xfId="0" applyNumberFormat="1" applyFont="1" applyFill="1" applyBorder="1" applyAlignment="1">
      <alignment horizontal="center" vertical="center" wrapText="1"/>
    </xf>
    <xf numFmtId="3" fontId="17" fillId="10" borderId="34" xfId="0" quotePrefix="1" applyNumberFormat="1" applyFont="1" applyFill="1" applyBorder="1" applyAlignment="1">
      <alignment horizontal="center" vertical="center" wrapText="1"/>
    </xf>
    <xf numFmtId="9" fontId="0" fillId="0" borderId="22" xfId="18" applyFont="1" applyBorder="1" applyAlignment="1">
      <alignment vertical="center"/>
    </xf>
    <xf numFmtId="0" fontId="20" fillId="0" borderId="0" xfId="0" applyFont="1" applyAlignment="1">
      <alignment horizontal="left" vertical="top" wrapText="1"/>
    </xf>
    <xf numFmtId="0" fontId="20" fillId="0" borderId="0" xfId="0" applyFont="1" applyAlignment="1">
      <alignment vertical="top" wrapText="1"/>
    </xf>
    <xf numFmtId="0" fontId="20" fillId="17" borderId="3" xfId="0" applyFont="1" applyFill="1" applyBorder="1"/>
    <xf numFmtId="0" fontId="20" fillId="17" borderId="1" xfId="0" applyFont="1" applyFill="1" applyBorder="1"/>
    <xf numFmtId="0" fontId="27" fillId="17" borderId="1" xfId="6" applyFill="1" applyBorder="1" applyAlignment="1">
      <alignment vertical="top" wrapText="1"/>
    </xf>
    <xf numFmtId="0" fontId="0" fillId="0" borderId="13" xfId="0" applyBorder="1"/>
    <xf numFmtId="0" fontId="0" fillId="0" borderId="11" xfId="0" applyBorder="1" applyAlignment="1">
      <alignment vertical="top" wrapText="1"/>
    </xf>
    <xf numFmtId="0" fontId="102" fillId="0" borderId="15" xfId="0" applyFont="1" applyBorder="1" applyAlignment="1">
      <alignment horizontal="center" vertical="center"/>
    </xf>
    <xf numFmtId="0" fontId="0" fillId="0" borderId="4" xfId="0" applyBorder="1" applyAlignment="1">
      <alignment vertical="top" wrapText="1"/>
    </xf>
    <xf numFmtId="0" fontId="102" fillId="0" borderId="14" xfId="0" applyFont="1" applyBorder="1" applyAlignment="1">
      <alignment horizontal="center" vertical="center"/>
    </xf>
    <xf numFmtId="0" fontId="0" fillId="0" borderId="6" xfId="0" applyBorder="1" applyAlignment="1">
      <alignment vertical="top" wrapText="1"/>
    </xf>
    <xf numFmtId="0" fontId="0" fillId="0" borderId="15" xfId="0" applyBorder="1"/>
    <xf numFmtId="0" fontId="0" fillId="0" borderId="15" xfId="0" applyBorder="1" applyAlignment="1">
      <alignment vertical="top" wrapText="1"/>
    </xf>
    <xf numFmtId="0" fontId="0" fillId="0" borderId="13" xfId="0" applyBorder="1" applyAlignment="1">
      <alignment vertical="top" wrapText="1"/>
    </xf>
    <xf numFmtId="0" fontId="0" fillId="0" borderId="14" xfId="0" applyBorder="1" applyAlignment="1">
      <alignment vertical="top" wrapText="1"/>
    </xf>
    <xf numFmtId="0" fontId="0" fillId="0" borderId="14" xfId="0" applyBorder="1"/>
    <xf numFmtId="3" fontId="20" fillId="6" borderId="1" xfId="0" applyNumberFormat="1" applyFont="1" applyFill="1" applyBorder="1"/>
    <xf numFmtId="0" fontId="106" fillId="0" borderId="61" xfId="14" applyFont="1" applyBorder="1" applyAlignment="1">
      <alignment wrapText="1"/>
    </xf>
    <xf numFmtId="3" fontId="20" fillId="24" borderId="1" xfId="0" applyNumberFormat="1" applyFont="1" applyFill="1" applyBorder="1"/>
    <xf numFmtId="3" fontId="136" fillId="24" borderId="63" xfId="14" applyNumberFormat="1" applyFont="1" applyFill="1" applyBorder="1" applyAlignment="1">
      <alignment horizontal="center" wrapText="1"/>
    </xf>
    <xf numFmtId="3" fontId="106" fillId="24" borderId="61" xfId="14" applyNumberFormat="1" applyFont="1" applyFill="1" applyBorder="1" applyAlignment="1">
      <alignment wrapText="1"/>
    </xf>
    <xf numFmtId="3" fontId="106" fillId="24" borderId="66" xfId="14" applyNumberFormat="1" applyFont="1" applyFill="1" applyBorder="1" applyAlignment="1">
      <alignment wrapText="1"/>
    </xf>
    <xf numFmtId="3" fontId="106" fillId="0" borderId="64" xfId="14" applyNumberFormat="1" applyFont="1" applyBorder="1" applyAlignment="1">
      <alignment wrapText="1"/>
    </xf>
    <xf numFmtId="3" fontId="106" fillId="24" borderId="65" xfId="14" applyNumberFormat="1" applyFont="1" applyFill="1" applyBorder="1" applyAlignment="1">
      <alignment wrapText="1"/>
    </xf>
    <xf numFmtId="3" fontId="106" fillId="0" borderId="65" xfId="14" applyNumberFormat="1" applyFont="1" applyBorder="1" applyAlignment="1">
      <alignment wrapText="1"/>
    </xf>
    <xf numFmtId="3" fontId="106" fillId="0" borderId="61" xfId="14" applyNumberFormat="1" applyFont="1" applyBorder="1" applyAlignment="1">
      <alignment wrapText="1"/>
    </xf>
    <xf numFmtId="3" fontId="106" fillId="0" borderId="62" xfId="14" applyNumberFormat="1" applyFont="1" applyBorder="1" applyAlignment="1">
      <alignment wrapText="1"/>
    </xf>
    <xf numFmtId="3" fontId="106" fillId="0" borderId="63" xfId="14" applyNumberFormat="1" applyFont="1" applyBorder="1" applyAlignment="1">
      <alignment wrapText="1"/>
    </xf>
    <xf numFmtId="3" fontId="106" fillId="0" borderId="66" xfId="14" applyNumberFormat="1" applyFont="1" applyBorder="1" applyAlignment="1">
      <alignment wrapText="1"/>
    </xf>
    <xf numFmtId="3" fontId="106" fillId="0" borderId="67" xfId="14" applyNumberFormat="1" applyFont="1" applyBorder="1" applyAlignment="1">
      <alignment wrapText="1"/>
    </xf>
    <xf numFmtId="3" fontId="106" fillId="0" borderId="68" xfId="14" applyNumberFormat="1" applyFont="1" applyBorder="1" applyAlignment="1">
      <alignment wrapText="1"/>
    </xf>
    <xf numFmtId="0" fontId="2" fillId="23" borderId="38" xfId="12" applyFont="1" applyFill="1" applyBorder="1" applyAlignment="1"/>
    <xf numFmtId="0" fontId="131" fillId="22" borderId="20" xfId="12" applyFont="1" applyFill="1" applyBorder="1" applyAlignment="1">
      <alignment horizontal="left" vertical="center"/>
    </xf>
    <xf numFmtId="0" fontId="7" fillId="0" borderId="26" xfId="0" applyFont="1" applyBorder="1" applyAlignment="1">
      <alignment vertical="center"/>
    </xf>
    <xf numFmtId="49" fontId="106" fillId="0" borderId="0" xfId="12" applyNumberFormat="1" applyFont="1" applyFill="1" applyBorder="1" applyAlignment="1">
      <alignment horizontal="left" vertical="center" wrapText="1"/>
    </xf>
    <xf numFmtId="0" fontId="7" fillId="23" borderId="7" xfId="12" applyFont="1" applyFill="1" applyBorder="1" applyAlignment="1">
      <alignment horizontal="left" vertical="top" wrapText="1"/>
    </xf>
    <xf numFmtId="0" fontId="7" fillId="0" borderId="3" xfId="0" applyFont="1" applyBorder="1" applyAlignment="1">
      <alignment horizontal="left" vertical="top" wrapText="1"/>
    </xf>
    <xf numFmtId="0" fontId="7" fillId="0" borderId="8" xfId="0" applyFont="1" applyBorder="1" applyAlignment="1">
      <alignment horizontal="left" vertical="top" wrapText="1"/>
    </xf>
    <xf numFmtId="0" fontId="141" fillId="23" borderId="20" xfId="12" applyFont="1" applyFill="1" applyBorder="1" applyAlignment="1">
      <alignment horizontal="center" vertical="center" wrapText="1"/>
    </xf>
    <xf numFmtId="0" fontId="7" fillId="0" borderId="26" xfId="0" applyFont="1" applyBorder="1" applyAlignment="1">
      <alignment horizontal="center" vertical="center" wrapText="1"/>
    </xf>
    <xf numFmtId="49" fontId="155" fillId="22" borderId="20" xfId="12" applyNumberFormat="1" applyFont="1" applyFill="1" applyBorder="1" applyAlignment="1">
      <alignment horizontal="left" vertical="center"/>
    </xf>
    <xf numFmtId="0" fontId="156" fillId="0" borderId="26" xfId="0" applyFont="1" applyBorder="1" applyAlignment="1">
      <alignment horizontal="left" vertical="center"/>
    </xf>
    <xf numFmtId="0" fontId="94"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28" fillId="0" borderId="0" xfId="0" applyFont="1" applyBorder="1" applyAlignment="1">
      <alignment horizontal="left" vertical="center"/>
    </xf>
    <xf numFmtId="0" fontId="27" fillId="0" borderId="0" xfId="6" applyBorder="1" applyAlignment="1">
      <alignment horizontal="left" vertical="center"/>
    </xf>
    <xf numFmtId="0" fontId="27" fillId="0" borderId="9" xfId="6" applyBorder="1"/>
    <xf numFmtId="0" fontId="27" fillId="0" borderId="10" xfId="6" applyBorder="1"/>
    <xf numFmtId="0" fontId="27" fillId="0" borderId="11" xfId="6" applyBorder="1"/>
    <xf numFmtId="0" fontId="27" fillId="0" borderId="2" xfId="6" applyBorder="1" applyAlignment="1">
      <alignment horizontal="left" vertical="center"/>
    </xf>
    <xf numFmtId="0" fontId="27" fillId="0" borderId="4" xfId="6" applyBorder="1" applyAlignment="1">
      <alignment horizontal="left" vertical="center"/>
    </xf>
    <xf numFmtId="0" fontId="27" fillId="0" borderId="12" xfId="6" applyBorder="1" applyAlignment="1">
      <alignment horizontal="left" vertical="center"/>
    </xf>
    <xf numFmtId="0" fontId="27" fillId="0" borderId="5" xfId="6" applyBorder="1" applyAlignment="1">
      <alignment horizontal="left" vertical="center"/>
    </xf>
    <xf numFmtId="0" fontId="27" fillId="0" borderId="6" xfId="6" applyBorder="1" applyAlignment="1">
      <alignment horizontal="left" vertical="center"/>
    </xf>
    <xf numFmtId="0" fontId="20" fillId="0" borderId="1" xfId="0" applyFont="1" applyFill="1" applyBorder="1" applyAlignment="1">
      <alignment horizontal="center" vertical="center" wrapText="1"/>
    </xf>
    <xf numFmtId="0" fontId="20" fillId="0" borderId="0"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6" xfId="0" applyFont="1" applyBorder="1" applyAlignment="1">
      <alignment horizontal="center" vertical="center" wrapText="1"/>
    </xf>
    <xf numFmtId="0" fontId="24" fillId="2" borderId="7" xfId="0" applyFont="1" applyFill="1" applyBorder="1" applyAlignment="1">
      <alignment horizontal="left" vertical="center" wrapText="1"/>
    </xf>
    <xf numFmtId="0" fontId="24" fillId="2" borderId="3" xfId="0" applyFont="1" applyFill="1" applyBorder="1" applyAlignment="1">
      <alignment horizontal="left" vertical="center" wrapText="1"/>
    </xf>
    <xf numFmtId="0" fontId="24" fillId="2" borderId="8" xfId="0" applyFont="1" applyFill="1" applyBorder="1" applyAlignment="1">
      <alignment horizontal="left" vertical="center" wrapText="1"/>
    </xf>
    <xf numFmtId="0" fontId="17" fillId="2" borderId="7" xfId="0" applyFont="1" applyFill="1" applyBorder="1" applyAlignment="1">
      <alignment horizontal="left" vertical="center" wrapText="1"/>
    </xf>
    <xf numFmtId="0" fontId="17" fillId="2" borderId="3" xfId="0" applyFont="1" applyFill="1" applyBorder="1" applyAlignment="1">
      <alignment horizontal="left" vertical="center" wrapText="1"/>
    </xf>
    <xf numFmtId="0" fontId="17" fillId="2" borderId="8" xfId="0" applyFont="1" applyFill="1" applyBorder="1" applyAlignment="1">
      <alignment horizontal="left" vertical="center" wrapText="1"/>
    </xf>
    <xf numFmtId="0" fontId="24" fillId="6" borderId="7" xfId="0" applyFont="1" applyFill="1" applyBorder="1" applyAlignment="1">
      <alignment horizontal="left" vertical="center" wrapText="1"/>
    </xf>
    <xf numFmtId="0" fontId="24" fillId="6" borderId="3" xfId="0" applyFont="1" applyFill="1" applyBorder="1" applyAlignment="1">
      <alignment horizontal="left" vertical="center" wrapText="1"/>
    </xf>
    <xf numFmtId="0" fontId="24" fillId="6" borderId="8" xfId="0" applyFont="1" applyFill="1" applyBorder="1" applyAlignment="1">
      <alignment horizontal="left" vertical="center" wrapText="1"/>
    </xf>
    <xf numFmtId="0" fontId="30" fillId="6" borderId="7" xfId="0" applyFont="1" applyFill="1" applyBorder="1" applyAlignment="1">
      <alignment horizontal="left" vertical="center" wrapText="1"/>
    </xf>
    <xf numFmtId="0" fontId="30" fillId="6" borderId="3" xfId="0" applyFont="1" applyFill="1" applyBorder="1" applyAlignment="1">
      <alignment horizontal="left" vertical="center" wrapText="1"/>
    </xf>
    <xf numFmtId="0" fontId="30" fillId="6" borderId="8" xfId="0" applyFont="1" applyFill="1" applyBorder="1" applyAlignment="1">
      <alignment horizontal="left" vertical="center" wrapText="1"/>
    </xf>
    <xf numFmtId="0" fontId="17" fillId="0" borderId="0" xfId="0" applyFont="1" applyFill="1" applyBorder="1" applyAlignment="1">
      <alignment vertical="center" wrapText="1"/>
    </xf>
    <xf numFmtId="0" fontId="27" fillId="0" borderId="9" xfId="6" applyBorder="1" applyAlignment="1"/>
    <xf numFmtId="0" fontId="27" fillId="0" borderId="10" xfId="6" applyBorder="1" applyAlignment="1"/>
    <xf numFmtId="0" fontId="27" fillId="0" borderId="11" xfId="6" applyBorder="1" applyAlignment="1"/>
    <xf numFmtId="0" fontId="38" fillId="0" borderId="0" xfId="0" applyFont="1" applyAlignment="1">
      <alignment horizontal="justify" vertical="center" wrapText="1"/>
    </xf>
    <xf numFmtId="0" fontId="37" fillId="0" borderId="0" xfId="0" applyFont="1" applyAlignment="1">
      <alignment horizontal="justify" vertical="center" wrapText="1"/>
    </xf>
    <xf numFmtId="0" fontId="35" fillId="0" borderId="0" xfId="0" applyFont="1" applyAlignment="1">
      <alignment horizontal="justify" vertical="center" wrapText="1"/>
    </xf>
    <xf numFmtId="0" fontId="0" fillId="8" borderId="1" xfId="0" applyFont="1" applyFill="1" applyBorder="1" applyAlignment="1">
      <alignment horizontal="center" vertical="center" wrapText="1"/>
    </xf>
    <xf numFmtId="0" fontId="17" fillId="0" borderId="0" xfId="0" applyFont="1" applyAlignment="1">
      <alignment horizontal="justify" vertical="center" wrapText="1"/>
    </xf>
    <xf numFmtId="0" fontId="0" fillId="0" borderId="0" xfId="0" applyFont="1" applyAlignment="1">
      <alignment horizontal="justify" vertical="center" wrapText="1"/>
    </xf>
    <xf numFmtId="0" fontId="36" fillId="0" borderId="0" xfId="0" applyFont="1" applyAlignment="1">
      <alignment horizontal="justify"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6" fillId="0" borderId="7" xfId="0" applyFont="1" applyBorder="1" applyAlignment="1">
      <alignment horizontal="center" vertical="center" wrapText="1"/>
    </xf>
    <xf numFmtId="0" fontId="46" fillId="0" borderId="3" xfId="0" applyFont="1" applyBorder="1" applyAlignment="1">
      <alignment horizontal="center" vertical="center" wrapText="1"/>
    </xf>
    <xf numFmtId="0" fontId="46" fillId="0" borderId="8" xfId="0" applyFont="1" applyBorder="1" applyAlignment="1">
      <alignment horizontal="center" vertical="center" wrapText="1"/>
    </xf>
    <xf numFmtId="0" fontId="47" fillId="10" borderId="7" xfId="0" applyFont="1" applyFill="1" applyBorder="1" applyAlignment="1">
      <alignment horizontal="center" vertical="center" wrapText="1"/>
    </xf>
    <xf numFmtId="0" fontId="47" fillId="10" borderId="8" xfId="0" applyFont="1" applyFill="1" applyBorder="1" applyAlignment="1">
      <alignment horizontal="center" vertical="center" wrapText="1"/>
    </xf>
    <xf numFmtId="0" fontId="48" fillId="0" borderId="9" xfId="0" applyFont="1" applyBorder="1" applyAlignment="1">
      <alignment horizontal="center" vertical="center" wrapText="1"/>
    </xf>
    <xf numFmtId="0" fontId="49" fillId="0" borderId="14" xfId="0" applyFont="1" applyBorder="1" applyAlignment="1">
      <alignment horizontal="center" vertical="center" wrapText="1"/>
    </xf>
    <xf numFmtId="0" fontId="54" fillId="6" borderId="7" xfId="0" applyFont="1" applyFill="1" applyBorder="1" applyAlignment="1">
      <alignment horizontal="center" vertical="center"/>
    </xf>
    <xf numFmtId="0" fontId="54" fillId="6" borderId="3" xfId="0" applyFont="1" applyFill="1" applyBorder="1" applyAlignment="1">
      <alignment horizontal="center" vertical="center"/>
    </xf>
    <xf numFmtId="0" fontId="54" fillId="6" borderId="8" xfId="0" applyFont="1" applyFill="1" applyBorder="1" applyAlignment="1">
      <alignment horizontal="center" vertical="center"/>
    </xf>
    <xf numFmtId="0" fontId="57" fillId="6" borderId="7" xfId="0" applyFont="1" applyFill="1" applyBorder="1" applyAlignment="1">
      <alignment horizontal="center" vertical="center"/>
    </xf>
    <xf numFmtId="0" fontId="57" fillId="6" borderId="3" xfId="0" applyFont="1" applyFill="1" applyBorder="1" applyAlignment="1">
      <alignment horizontal="center" vertical="center"/>
    </xf>
    <xf numFmtId="0" fontId="57" fillId="6" borderId="8" xfId="0" applyFont="1" applyFill="1" applyBorder="1" applyAlignment="1">
      <alignment horizontal="center" vertical="center"/>
    </xf>
    <xf numFmtId="0" fontId="29" fillId="0" borderId="13" xfId="0" applyFont="1" applyFill="1" applyBorder="1" applyAlignment="1">
      <alignment horizontal="center" vertical="center"/>
    </xf>
    <xf numFmtId="0" fontId="29" fillId="0" borderId="15" xfId="0" applyFont="1" applyFill="1" applyBorder="1" applyAlignment="1">
      <alignment horizontal="center" vertical="center"/>
    </xf>
    <xf numFmtId="0" fontId="29" fillId="0" borderId="14" xfId="0" applyFont="1" applyFill="1" applyBorder="1" applyAlignment="1">
      <alignment horizontal="center" vertical="center"/>
    </xf>
    <xf numFmtId="0" fontId="29" fillId="0" borderId="13" xfId="0" applyFont="1" applyFill="1" applyBorder="1" applyAlignment="1">
      <alignment horizontal="left" vertical="center" wrapText="1"/>
    </xf>
    <xf numFmtId="0" fontId="29" fillId="0" borderId="15" xfId="0" applyFont="1" applyFill="1" applyBorder="1" applyAlignment="1">
      <alignment horizontal="left" vertical="center" wrapText="1"/>
    </xf>
    <xf numFmtId="0" fontId="29" fillId="0" borderId="14" xfId="0" applyFont="1" applyFill="1" applyBorder="1" applyAlignment="1">
      <alignment horizontal="left" vertical="center" wrapText="1"/>
    </xf>
    <xf numFmtId="3" fontId="29" fillId="0" borderId="13" xfId="0" applyNumberFormat="1" applyFont="1" applyBorder="1" applyAlignment="1">
      <alignment horizontal="right" vertical="center"/>
    </xf>
    <xf numFmtId="3" fontId="0" fillId="0" borderId="15" xfId="0" applyNumberFormat="1" applyBorder="1" applyAlignment="1">
      <alignment horizontal="right" vertical="center"/>
    </xf>
    <xf numFmtId="3" fontId="0" fillId="0" borderId="14" xfId="0" applyNumberFormat="1" applyBorder="1" applyAlignment="1">
      <alignment horizontal="right" vertical="center"/>
    </xf>
    <xf numFmtId="0" fontId="54" fillId="6" borderId="7" xfId="0" applyFont="1" applyFill="1" applyBorder="1" applyAlignment="1">
      <alignment horizontal="center" vertical="center" wrapText="1"/>
    </xf>
    <xf numFmtId="0" fontId="54" fillId="6" borderId="3" xfId="0" applyFont="1" applyFill="1" applyBorder="1" applyAlignment="1">
      <alignment horizontal="center" vertical="center" wrapText="1"/>
    </xf>
    <xf numFmtId="0" fontId="54" fillId="6" borderId="8" xfId="0" applyFont="1" applyFill="1" applyBorder="1" applyAlignment="1">
      <alignment horizontal="center" vertical="center" wrapText="1"/>
    </xf>
    <xf numFmtId="0" fontId="21" fillId="0" borderId="0" xfId="0" applyFont="1" applyBorder="1" applyAlignment="1">
      <alignment vertical="center" wrapText="1"/>
    </xf>
    <xf numFmtId="0" fontId="24" fillId="9" borderId="7" xfId="0" applyFont="1" applyFill="1" applyBorder="1" applyAlignment="1">
      <alignment horizontal="center" vertical="center" wrapText="1"/>
    </xf>
    <xf numFmtId="0" fontId="24" fillId="9" borderId="3" xfId="0" applyFont="1" applyFill="1" applyBorder="1" applyAlignment="1">
      <alignment horizontal="center" vertical="center" wrapText="1"/>
    </xf>
    <xf numFmtId="0" fontId="24" fillId="9" borderId="8" xfId="0" applyFont="1" applyFill="1" applyBorder="1" applyAlignment="1">
      <alignment horizontal="center" vertical="center" wrapText="1"/>
    </xf>
    <xf numFmtId="0" fontId="136" fillId="0" borderId="7" xfId="20" applyFont="1" applyBorder="1" applyAlignment="1">
      <alignment horizontal="center" vertical="center"/>
    </xf>
    <xf numFmtId="0" fontId="129" fillId="0" borderId="8" xfId="20" applyFont="1" applyBorder="1" applyAlignment="1">
      <alignment horizontal="center" vertical="center"/>
    </xf>
    <xf numFmtId="0" fontId="129" fillId="0" borderId="7" xfId="20" applyFont="1" applyBorder="1" applyAlignment="1">
      <alignment horizontal="center" vertical="center" wrapText="1"/>
    </xf>
    <xf numFmtId="0" fontId="4" fillId="0" borderId="3" xfId="21" applyBorder="1" applyAlignment="1">
      <alignment horizontal="center" vertical="center"/>
    </xf>
    <xf numFmtId="0" fontId="4" fillId="0" borderId="8" xfId="21" applyBorder="1" applyAlignment="1">
      <alignment horizontal="center" vertical="center"/>
    </xf>
    <xf numFmtId="0" fontId="21" fillId="0" borderId="1" xfId="20" applyFont="1" applyBorder="1" applyAlignment="1">
      <alignment horizontal="center" vertical="center" wrapText="1"/>
    </xf>
    <xf numFmtId="0" fontId="21" fillId="0" borderId="1" xfId="20" applyFont="1" applyBorder="1" applyAlignment="1">
      <alignment vertical="center"/>
    </xf>
    <xf numFmtId="0" fontId="21" fillId="0" borderId="1" xfId="20" applyFont="1" applyBorder="1" applyAlignment="1">
      <alignment vertical="center" wrapText="1"/>
    </xf>
    <xf numFmtId="0" fontId="16" fillId="8" borderId="13" xfId="0" applyFont="1" applyFill="1" applyBorder="1" applyAlignment="1">
      <alignment horizontal="center" vertical="center" wrapText="1"/>
    </xf>
    <xf numFmtId="0" fontId="16" fillId="8" borderId="15" xfId="0" applyFont="1" applyFill="1" applyBorder="1" applyAlignment="1">
      <alignment horizontal="center" vertical="center" wrapText="1"/>
    </xf>
    <xf numFmtId="0" fontId="16" fillId="8" borderId="14" xfId="0" applyFont="1" applyFill="1" applyBorder="1" applyAlignment="1">
      <alignment horizontal="center" vertical="center" wrapText="1"/>
    </xf>
    <xf numFmtId="0" fontId="16" fillId="8" borderId="9" xfId="0" applyFont="1" applyFill="1" applyBorder="1" applyAlignment="1">
      <alignment horizontal="center" vertical="center" wrapText="1"/>
    </xf>
    <xf numFmtId="0" fontId="16" fillId="8" borderId="11" xfId="0" applyFont="1" applyFill="1" applyBorder="1" applyAlignment="1">
      <alignment horizontal="center" vertical="center" wrapText="1"/>
    </xf>
    <xf numFmtId="0" fontId="16" fillId="8" borderId="12" xfId="0" applyFont="1" applyFill="1" applyBorder="1" applyAlignment="1">
      <alignment horizontal="center" vertical="center" wrapText="1"/>
    </xf>
    <xf numFmtId="0" fontId="16" fillId="8" borderId="6" xfId="0" applyFont="1" applyFill="1" applyBorder="1" applyAlignment="1">
      <alignment horizontal="center" vertical="center" wrapText="1"/>
    </xf>
    <xf numFmtId="0" fontId="16" fillId="8" borderId="10" xfId="0" applyFont="1" applyFill="1" applyBorder="1" applyAlignment="1">
      <alignment horizontal="center" vertical="center" wrapText="1"/>
    </xf>
    <xf numFmtId="0" fontId="16" fillId="8" borderId="5" xfId="0" applyFont="1" applyFill="1" applyBorder="1" applyAlignment="1">
      <alignment horizontal="center" vertical="center" wrapText="1"/>
    </xf>
    <xf numFmtId="0" fontId="16" fillId="8" borderId="4" xfId="0" applyFont="1" applyFill="1" applyBorder="1" applyAlignment="1">
      <alignment horizontal="center" vertical="center" wrapText="1"/>
    </xf>
    <xf numFmtId="0" fontId="32" fillId="0" borderId="0" xfId="0" applyFont="1" applyAlignment="1">
      <alignment wrapText="1"/>
    </xf>
    <xf numFmtId="0" fontId="0" fillId="0" borderId="0" xfId="0" applyAlignment="1">
      <alignment wrapText="1"/>
    </xf>
    <xf numFmtId="0" fontId="30" fillId="15" borderId="7" xfId="0" applyFont="1" applyFill="1" applyBorder="1" applyAlignment="1">
      <alignment horizontal="center" vertical="center" wrapText="1"/>
    </xf>
    <xf numFmtId="0" fontId="30" fillId="15" borderId="3" xfId="0" applyFont="1" applyFill="1" applyBorder="1" applyAlignment="1">
      <alignment horizontal="center" vertical="center" wrapText="1"/>
    </xf>
    <xf numFmtId="0" fontId="30" fillId="15" borderId="8" xfId="0" applyFont="1" applyFill="1" applyBorder="1" applyAlignment="1">
      <alignment horizontal="center" vertical="center" wrapText="1"/>
    </xf>
    <xf numFmtId="0" fontId="17" fillId="15" borderId="7" xfId="0" applyFont="1" applyFill="1" applyBorder="1" applyAlignment="1">
      <alignment horizontal="center" vertical="center" wrapText="1"/>
    </xf>
    <xf numFmtId="0" fontId="17" fillId="15" borderId="3" xfId="0" applyFont="1" applyFill="1" applyBorder="1" applyAlignment="1">
      <alignment horizontal="center" vertical="center" wrapText="1"/>
    </xf>
    <xf numFmtId="0" fontId="17" fillId="15" borderId="8" xfId="0" applyFont="1" applyFill="1" applyBorder="1" applyAlignment="1">
      <alignment horizontal="center" vertical="center" wrapText="1"/>
    </xf>
    <xf numFmtId="0" fontId="17" fillId="15" borderId="7" xfId="0" applyFont="1" applyFill="1" applyBorder="1" applyAlignment="1">
      <alignment horizontal="center"/>
    </xf>
    <xf numFmtId="0" fontId="17" fillId="15" borderId="3" xfId="0" applyFont="1" applyFill="1" applyBorder="1" applyAlignment="1">
      <alignment horizontal="center"/>
    </xf>
    <xf numFmtId="0" fontId="17" fillId="15" borderId="8" xfId="0" applyFont="1" applyFill="1" applyBorder="1" applyAlignment="1">
      <alignment horizontal="center"/>
    </xf>
    <xf numFmtId="0" fontId="17" fillId="0" borderId="1" xfId="0" applyFont="1" applyBorder="1" applyAlignment="1">
      <alignment horizontal="center" wrapText="1"/>
    </xf>
    <xf numFmtId="0" fontId="0" fillId="0" borderId="9" xfId="0" applyFont="1" applyBorder="1" applyAlignment="1">
      <alignment horizontal="center"/>
    </xf>
    <xf numFmtId="0" fontId="0" fillId="0" borderId="11" xfId="0" applyFont="1" applyBorder="1" applyAlignment="1">
      <alignment horizontal="center"/>
    </xf>
    <xf numFmtId="0" fontId="0" fillId="0" borderId="12" xfId="0" applyFont="1" applyBorder="1" applyAlignment="1">
      <alignment horizontal="center"/>
    </xf>
    <xf numFmtId="0" fontId="0" fillId="0" borderId="6" xfId="0" applyFont="1" applyBorder="1" applyAlignment="1">
      <alignment horizontal="center"/>
    </xf>
    <xf numFmtId="0" fontId="30" fillId="15" borderId="7" xfId="0" applyFont="1" applyFill="1" applyBorder="1" applyAlignment="1">
      <alignment horizontal="center"/>
    </xf>
    <xf numFmtId="0" fontId="30" fillId="15" borderId="3" xfId="0" applyFont="1" applyFill="1" applyBorder="1" applyAlignment="1">
      <alignment horizontal="center"/>
    </xf>
    <xf numFmtId="0" fontId="30" fillId="15" borderId="8" xfId="0" applyFont="1" applyFill="1" applyBorder="1" applyAlignment="1">
      <alignment horizontal="center"/>
    </xf>
    <xf numFmtId="0" fontId="61" fillId="0" borderId="0" xfId="0" applyFont="1" applyAlignment="1">
      <alignment horizontal="center" vertical="center" wrapText="1"/>
    </xf>
    <xf numFmtId="0" fontId="0" fillId="0" borderId="1" xfId="0" applyFont="1" applyBorder="1" applyAlignment="1">
      <alignment horizontal="center"/>
    </xf>
    <xf numFmtId="0" fontId="65" fillId="0" borderId="1" xfId="0" applyFont="1" applyBorder="1" applyAlignment="1">
      <alignment horizontal="left" vertical="center" wrapText="1"/>
    </xf>
    <xf numFmtId="0" fontId="0" fillId="6" borderId="7" xfId="0" applyFont="1" applyFill="1" applyBorder="1" applyAlignment="1">
      <alignment horizontal="left"/>
    </xf>
    <xf numFmtId="0" fontId="0" fillId="6" borderId="3" xfId="0" applyFont="1" applyFill="1" applyBorder="1" applyAlignment="1">
      <alignment horizontal="left"/>
    </xf>
    <xf numFmtId="0" fontId="0" fillId="6" borderId="8" xfId="0" applyFont="1" applyFill="1" applyBorder="1" applyAlignment="1">
      <alignment horizontal="left"/>
    </xf>
    <xf numFmtId="0" fontId="21" fillId="6" borderId="17" xfId="0" applyFont="1" applyFill="1" applyBorder="1" applyAlignment="1">
      <alignment horizontal="center" vertical="center"/>
    </xf>
    <xf numFmtId="3" fontId="0" fillId="8" borderId="1" xfId="0" applyNumberFormat="1" applyFill="1" applyBorder="1" applyAlignment="1">
      <alignment vertical="center" wrapText="1"/>
    </xf>
    <xf numFmtId="0" fontId="0" fillId="8" borderId="1" xfId="0" applyFont="1" applyFill="1" applyBorder="1" applyAlignment="1">
      <alignment vertical="center" wrapText="1"/>
    </xf>
    <xf numFmtId="0" fontId="21" fillId="8" borderId="1" xfId="0" applyFont="1" applyFill="1" applyBorder="1" applyAlignment="1">
      <alignment horizontal="center" vertical="center" wrapText="1"/>
    </xf>
    <xf numFmtId="0" fontId="62" fillId="8" borderId="1" xfId="0" applyFont="1" applyFill="1" applyBorder="1" applyAlignment="1">
      <alignment vertical="center" wrapText="1"/>
    </xf>
    <xf numFmtId="0" fontId="21" fillId="8" borderId="1" xfId="0" applyFont="1" applyFill="1" applyBorder="1" applyAlignment="1">
      <alignment vertical="center" wrapText="1"/>
    </xf>
    <xf numFmtId="0" fontId="0" fillId="6" borderId="17" xfId="0" applyFont="1" applyFill="1" applyBorder="1" applyAlignment="1">
      <alignment vertical="center" wrapText="1"/>
    </xf>
    <xf numFmtId="0" fontId="0" fillId="6" borderId="69" xfId="0" applyFont="1" applyFill="1" applyBorder="1" applyAlignment="1">
      <alignment vertical="center" wrapText="1"/>
    </xf>
    <xf numFmtId="0" fontId="0" fillId="6" borderId="70" xfId="0" applyFont="1" applyFill="1" applyBorder="1" applyAlignment="1">
      <alignment vertical="center" wrapText="1"/>
    </xf>
    <xf numFmtId="0" fontId="0" fillId="6" borderId="71" xfId="0" applyFont="1" applyFill="1" applyBorder="1" applyAlignment="1">
      <alignment vertical="center" wrapText="1"/>
    </xf>
    <xf numFmtId="0" fontId="21" fillId="16" borderId="1" xfId="0" applyFont="1" applyFill="1" applyBorder="1" applyAlignment="1">
      <alignment vertical="center" wrapText="1"/>
    </xf>
    <xf numFmtId="0" fontId="69" fillId="6" borderId="17" xfId="0" applyFont="1" applyFill="1" applyBorder="1" applyAlignment="1">
      <alignment vertical="center" wrapText="1"/>
    </xf>
    <xf numFmtId="0" fontId="21" fillId="8" borderId="7" xfId="0" applyFont="1" applyFill="1" applyBorder="1" applyAlignment="1">
      <alignment horizontal="center" vertical="center" wrapText="1"/>
    </xf>
    <xf numFmtId="0" fontId="21" fillId="8" borderId="3" xfId="0" applyFont="1" applyFill="1" applyBorder="1" applyAlignment="1">
      <alignment horizontal="center" vertical="center" wrapText="1"/>
    </xf>
    <xf numFmtId="0" fontId="21" fillId="8" borderId="8" xfId="0" applyFont="1" applyFill="1" applyBorder="1" applyAlignment="1">
      <alignment horizontal="center" vertical="center" wrapText="1"/>
    </xf>
    <xf numFmtId="0" fontId="21" fillId="16" borderId="7" xfId="0" applyFont="1" applyFill="1" applyBorder="1" applyAlignment="1">
      <alignment horizontal="left" vertical="center" wrapText="1"/>
    </xf>
    <xf numFmtId="0" fontId="21" fillId="16" borderId="3" xfId="0" applyFont="1" applyFill="1" applyBorder="1" applyAlignment="1">
      <alignment horizontal="left" vertical="center" wrapText="1"/>
    </xf>
    <xf numFmtId="0" fontId="21" fillId="16" borderId="8" xfId="0" applyFont="1" applyFill="1" applyBorder="1" applyAlignment="1">
      <alignment horizontal="left"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41" fillId="0" borderId="18" xfId="0" applyFont="1" applyBorder="1" applyAlignment="1">
      <alignment vertical="center"/>
    </xf>
    <xf numFmtId="0" fontId="41" fillId="0" borderId="19" xfId="0" applyFont="1" applyBorder="1" applyAlignment="1">
      <alignment vertical="center"/>
    </xf>
    <xf numFmtId="0" fontId="41" fillId="0" borderId="24" xfId="0" applyFont="1" applyBorder="1" applyAlignment="1">
      <alignment vertical="center"/>
    </xf>
    <xf numFmtId="0" fontId="41" fillId="0" borderId="25" xfId="0" applyFont="1" applyBorder="1" applyAlignment="1">
      <alignment vertical="center"/>
    </xf>
    <xf numFmtId="0" fontId="41" fillId="0" borderId="28" xfId="0" applyFont="1" applyBorder="1" applyAlignment="1">
      <alignment vertical="center"/>
    </xf>
    <xf numFmtId="0" fontId="41" fillId="0" borderId="16" xfId="0" applyFont="1" applyBorder="1" applyAlignment="1">
      <alignment vertical="center"/>
    </xf>
    <xf numFmtId="0" fontId="0" fillId="0" borderId="20"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30" xfId="0" applyFont="1" applyBorder="1" applyAlignment="1">
      <alignment horizontal="center" vertical="center" wrapText="1"/>
    </xf>
    <xf numFmtId="0" fontId="17" fillId="15" borderId="20" xfId="0" applyFont="1" applyFill="1" applyBorder="1" applyAlignment="1">
      <alignment horizontal="left" vertical="center"/>
    </xf>
    <xf numFmtId="0" fontId="17" fillId="15" borderId="26" xfId="0" applyFont="1" applyFill="1" applyBorder="1" applyAlignment="1">
      <alignment horizontal="left" vertical="center"/>
    </xf>
    <xf numFmtId="0" fontId="17" fillId="15" borderId="31" xfId="0" applyFont="1" applyFill="1" applyBorder="1" applyAlignment="1">
      <alignment horizontal="left" vertical="center"/>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3" fillId="0" borderId="1" xfId="0" applyFont="1" applyBorder="1" applyAlignment="1">
      <alignment horizontal="left" vertical="center" wrapText="1"/>
    </xf>
    <xf numFmtId="0" fontId="154" fillId="0" borderId="20" xfId="0" applyFont="1" applyBorder="1" applyAlignment="1">
      <alignment horizontal="center" vertical="center" wrapText="1"/>
    </xf>
    <xf numFmtId="0" fontId="154" fillId="0" borderId="26" xfId="0" applyFont="1" applyBorder="1" applyAlignment="1">
      <alignment horizontal="center" vertical="center" wrapText="1"/>
    </xf>
    <xf numFmtId="0" fontId="154" fillId="0" borderId="31" xfId="0" applyFont="1" applyBorder="1" applyAlignment="1">
      <alignment horizontal="center" vertical="center" wrapText="1"/>
    </xf>
    <xf numFmtId="0" fontId="154" fillId="0" borderId="36" xfId="0" applyFont="1" applyBorder="1" applyAlignment="1">
      <alignment horizontal="center" vertical="center" wrapText="1"/>
    </xf>
    <xf numFmtId="0" fontId="154" fillId="0" borderId="37" xfId="0" applyFont="1" applyBorder="1" applyAlignment="1">
      <alignment horizontal="center" vertical="center" wrapText="1"/>
    </xf>
    <xf numFmtId="0" fontId="154" fillId="0" borderId="41" xfId="0" applyFont="1" applyBorder="1" applyAlignment="1">
      <alignment horizontal="center" vertical="center" wrapText="1"/>
    </xf>
    <xf numFmtId="0" fontId="154" fillId="0" borderId="24" xfId="0" applyFont="1" applyBorder="1" applyAlignment="1">
      <alignment horizontal="center" vertical="center" wrapText="1"/>
    </xf>
    <xf numFmtId="0" fontId="154" fillId="0" borderId="38" xfId="0" applyFont="1" applyBorder="1" applyAlignment="1">
      <alignment horizontal="center" vertical="center" wrapText="1"/>
    </xf>
    <xf numFmtId="0" fontId="154" fillId="0" borderId="39" xfId="0" applyFont="1" applyBorder="1" applyAlignment="1">
      <alignment horizontal="center" vertical="center" wrapText="1"/>
    </xf>
    <xf numFmtId="0" fontId="154" fillId="0" borderId="40" xfId="0" applyFont="1" applyBorder="1" applyAlignment="1">
      <alignment horizontal="center" vertical="center" wrapText="1"/>
    </xf>
    <xf numFmtId="0" fontId="154" fillId="0" borderId="29" xfId="0" applyFont="1" applyBorder="1" applyAlignment="1">
      <alignment horizontal="center" vertical="center" wrapText="1"/>
    </xf>
    <xf numFmtId="0" fontId="154" fillId="0" borderId="42" xfId="0" applyFont="1" applyBorder="1" applyAlignment="1">
      <alignment horizontal="center" vertical="center" wrapText="1"/>
    </xf>
    <xf numFmtId="0" fontId="0" fillId="0" borderId="1" xfId="0" applyBorder="1" applyAlignment="1">
      <alignment horizontal="center"/>
    </xf>
    <xf numFmtId="0" fontId="141" fillId="0" borderId="20" xfId="0" applyFont="1" applyBorder="1" applyAlignment="1">
      <alignment horizontal="center" vertical="center" wrapText="1"/>
    </xf>
    <xf numFmtId="0" fontId="141" fillId="0" borderId="26" xfId="0" applyFont="1" applyBorder="1" applyAlignment="1">
      <alignment horizontal="center" vertical="center" wrapText="1"/>
    </xf>
    <xf numFmtId="0" fontId="141" fillId="0" borderId="22" xfId="0" applyFont="1" applyBorder="1" applyAlignment="1">
      <alignment horizontal="center" vertical="center" wrapText="1"/>
    </xf>
    <xf numFmtId="0" fontId="160" fillId="0" borderId="20" xfId="0" applyFont="1" applyBorder="1" applyAlignment="1">
      <alignment horizontal="center" vertical="center" wrapText="1"/>
    </xf>
    <xf numFmtId="0" fontId="160" fillId="0" borderId="31" xfId="0" applyFont="1" applyBorder="1" applyAlignment="1">
      <alignment horizontal="center" vertical="center" wrapText="1"/>
    </xf>
    <xf numFmtId="0" fontId="141" fillId="0" borderId="40" xfId="0" applyFont="1" applyBorder="1" applyAlignment="1">
      <alignment horizontal="center" vertical="center" wrapText="1"/>
    </xf>
    <xf numFmtId="0" fontId="141" fillId="0" borderId="39" xfId="0" applyFont="1" applyBorder="1" applyAlignment="1">
      <alignment horizontal="center" vertical="center" wrapText="1"/>
    </xf>
    <xf numFmtId="0" fontId="160" fillId="0" borderId="29" xfId="0" applyFont="1" applyBorder="1" applyAlignment="1">
      <alignment horizontal="center" vertical="center" wrapText="1"/>
    </xf>
    <xf numFmtId="0" fontId="160" fillId="0" borderId="42" xfId="0" applyFont="1" applyBorder="1" applyAlignment="1">
      <alignment horizontal="center" vertical="center" wrapText="1"/>
    </xf>
    <xf numFmtId="0" fontId="141" fillId="0" borderId="24" xfId="0" applyFont="1" applyBorder="1" applyAlignment="1">
      <alignment horizontal="center" vertical="center" wrapText="1"/>
    </xf>
    <xf numFmtId="0" fontId="141" fillId="0" borderId="38" xfId="0" applyFont="1" applyBorder="1" applyAlignment="1">
      <alignment horizontal="center" vertical="center" wrapText="1"/>
    </xf>
    <xf numFmtId="0" fontId="141" fillId="0" borderId="25" xfId="0" applyFont="1" applyBorder="1" applyAlignment="1">
      <alignment horizontal="center" vertical="center" wrapText="1"/>
    </xf>
    <xf numFmtId="0" fontId="141" fillId="0" borderId="29" xfId="0" applyFont="1" applyBorder="1" applyAlignment="1">
      <alignment horizontal="center" vertical="center" wrapText="1"/>
    </xf>
    <xf numFmtId="0" fontId="141" fillId="0" borderId="42" xfId="0" applyFont="1" applyBorder="1" applyAlignment="1">
      <alignment horizontal="center" vertical="center" wrapText="1"/>
    </xf>
    <xf numFmtId="0" fontId="141" fillId="0" borderId="32"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32" xfId="0" applyFont="1" applyBorder="1" applyAlignment="1">
      <alignment horizontal="center" vertical="center" wrapText="1"/>
    </xf>
    <xf numFmtId="0" fontId="79" fillId="0" borderId="0" xfId="0" applyFont="1" applyAlignment="1">
      <alignment horizontal="justify" vertical="center" wrapText="1"/>
    </xf>
    <xf numFmtId="0" fontId="141" fillId="0" borderId="43" xfId="0" applyFont="1" applyBorder="1" applyAlignment="1">
      <alignment horizontal="center" vertical="center" wrapText="1"/>
    </xf>
    <xf numFmtId="0" fontId="160" fillId="0" borderId="26" xfId="0" applyFont="1" applyBorder="1" applyAlignment="1">
      <alignment horizontal="center" vertical="center" wrapText="1"/>
    </xf>
    <xf numFmtId="0" fontId="160" fillId="0" borderId="22" xfId="0" applyFont="1" applyBorder="1" applyAlignment="1">
      <alignment horizontal="center" vertical="center" wrapText="1"/>
    </xf>
    <xf numFmtId="0" fontId="141" fillId="10" borderId="43" xfId="0" applyFont="1" applyFill="1" applyBorder="1" applyAlignment="1">
      <alignment horizontal="center" vertical="center" wrapText="1"/>
    </xf>
    <xf numFmtId="0" fontId="141" fillId="10" borderId="42" xfId="0" applyFont="1" applyFill="1" applyBorder="1" applyAlignment="1">
      <alignment horizontal="center" vertical="center" wrapText="1"/>
    </xf>
    <xf numFmtId="0" fontId="65" fillId="0" borderId="0" xfId="0" applyFont="1" applyAlignment="1">
      <alignment vertical="center" wrapText="1"/>
    </xf>
    <xf numFmtId="0" fontId="65" fillId="0" borderId="16" xfId="0" applyFont="1" applyBorder="1" applyAlignment="1">
      <alignment vertical="center" wrapText="1"/>
    </xf>
    <xf numFmtId="0" fontId="168" fillId="10" borderId="20" xfId="0" applyFont="1" applyFill="1" applyBorder="1" applyAlignment="1">
      <alignment horizontal="center" vertical="center"/>
    </xf>
    <xf numFmtId="0" fontId="168" fillId="10" borderId="22" xfId="0" applyFont="1" applyFill="1" applyBorder="1" applyAlignment="1">
      <alignment horizontal="center" vertical="center"/>
    </xf>
    <xf numFmtId="0" fontId="65" fillId="0" borderId="35" xfId="0" applyFont="1" applyBorder="1"/>
    <xf numFmtId="0" fontId="141" fillId="0" borderId="16" xfId="0" applyFont="1" applyBorder="1" applyAlignment="1">
      <alignment horizontal="center" vertical="center" wrapText="1"/>
    </xf>
    <xf numFmtId="0" fontId="141" fillId="0" borderId="28" xfId="0" applyFont="1" applyBorder="1" applyAlignment="1">
      <alignment horizontal="center" vertical="center" wrapText="1"/>
    </xf>
    <xf numFmtId="0" fontId="141" fillId="0" borderId="44" xfId="0" applyFont="1" applyBorder="1" applyAlignment="1">
      <alignment horizontal="center" vertical="center" wrapText="1"/>
    </xf>
    <xf numFmtId="0" fontId="141" fillId="0" borderId="33" xfId="0" applyFont="1" applyBorder="1" applyAlignment="1">
      <alignment horizontal="center" vertical="center" wrapText="1"/>
    </xf>
    <xf numFmtId="0" fontId="141" fillId="0" borderId="29" xfId="0" applyFont="1" applyBorder="1" applyAlignment="1">
      <alignment horizontal="center" vertical="top" wrapText="1"/>
    </xf>
    <xf numFmtId="0" fontId="141" fillId="0" borderId="43" xfId="0" applyFont="1" applyBorder="1" applyAlignment="1">
      <alignment horizontal="center" vertical="top" wrapText="1"/>
    </xf>
    <xf numFmtId="0" fontId="141" fillId="0" borderId="32" xfId="0" applyFont="1" applyBorder="1" applyAlignment="1">
      <alignment horizontal="center" vertical="top" wrapText="1"/>
    </xf>
    <xf numFmtId="0" fontId="141" fillId="0" borderId="43" xfId="0" applyFont="1" applyBorder="1" applyAlignment="1">
      <alignment vertical="center" wrapText="1"/>
    </xf>
    <xf numFmtId="0" fontId="141" fillId="0" borderId="32" xfId="0" applyFont="1" applyBorder="1" applyAlignment="1">
      <alignment vertical="center" wrapText="1"/>
    </xf>
    <xf numFmtId="0" fontId="167" fillId="10" borderId="20" xfId="0" applyFont="1" applyFill="1" applyBorder="1" applyAlignment="1">
      <alignment horizontal="center" vertical="center" wrapText="1"/>
    </xf>
    <xf numFmtId="0" fontId="167" fillId="10" borderId="22" xfId="0" applyFont="1" applyFill="1" applyBorder="1" applyAlignment="1">
      <alignment horizontal="center" vertical="center" wrapText="1"/>
    </xf>
    <xf numFmtId="0" fontId="162" fillId="19" borderId="20" xfId="0" applyFont="1" applyFill="1" applyBorder="1" applyAlignment="1">
      <alignment horizontal="center" vertical="center" wrapText="1"/>
    </xf>
    <xf numFmtId="0" fontId="162" fillId="19" borderId="22" xfId="0" applyFont="1" applyFill="1" applyBorder="1" applyAlignment="1">
      <alignment horizontal="center" vertical="center" wrapText="1"/>
    </xf>
    <xf numFmtId="0" fontId="168" fillId="0" borderId="20" xfId="0" applyFont="1" applyBorder="1" applyAlignment="1">
      <alignment horizontal="center" vertical="center"/>
    </xf>
    <xf numFmtId="0" fontId="168" fillId="0" borderId="22" xfId="0" applyFont="1" applyBorder="1" applyAlignment="1">
      <alignment horizontal="center" vertical="center"/>
    </xf>
    <xf numFmtId="0" fontId="154" fillId="0" borderId="20" xfId="0" applyFont="1" applyBorder="1" applyAlignment="1">
      <alignment vertical="center" wrapText="1"/>
    </xf>
    <xf numFmtId="0" fontId="154" fillId="0" borderId="22" xfId="0" applyFont="1" applyBorder="1" applyAlignment="1">
      <alignment vertical="center" wrapText="1"/>
    </xf>
    <xf numFmtId="0" fontId="154" fillId="0" borderId="25" xfId="0" applyFont="1" applyBorder="1" applyAlignment="1">
      <alignment horizontal="center" vertical="center" wrapText="1"/>
    </xf>
    <xf numFmtId="0" fontId="154" fillId="0" borderId="16" xfId="0" applyFont="1" applyBorder="1" applyAlignment="1">
      <alignment horizontal="center" vertical="center" wrapText="1"/>
    </xf>
    <xf numFmtId="0" fontId="154" fillId="0" borderId="45" xfId="0" applyFont="1" applyBorder="1" applyAlignment="1">
      <alignment horizontal="center" vertical="center" wrapText="1"/>
    </xf>
    <xf numFmtId="0" fontId="154" fillId="0" borderId="43" xfId="0" applyFont="1" applyBorder="1" applyAlignment="1">
      <alignment horizontal="center" vertical="center" wrapText="1"/>
    </xf>
    <xf numFmtId="0" fontId="154" fillId="10" borderId="43" xfId="0" applyFont="1" applyFill="1" applyBorder="1" applyAlignment="1">
      <alignment vertical="center" wrapText="1"/>
    </xf>
    <xf numFmtId="0" fontId="154" fillId="10" borderId="32" xfId="0" applyFont="1" applyFill="1" applyBorder="1" applyAlignment="1">
      <alignment vertical="center" wrapText="1"/>
    </xf>
    <xf numFmtId="0" fontId="154" fillId="0" borderId="32" xfId="0" applyFont="1" applyBorder="1" applyAlignment="1">
      <alignment horizontal="center" vertical="center" wrapText="1"/>
    </xf>
    <xf numFmtId="0" fontId="154" fillId="10" borderId="42" xfId="0" applyFont="1" applyFill="1" applyBorder="1" applyAlignment="1">
      <alignment vertical="center" wrapText="1"/>
    </xf>
    <xf numFmtId="0" fontId="154" fillId="0" borderId="24" xfId="0" applyFont="1" applyBorder="1" applyAlignment="1">
      <alignment vertical="top" wrapText="1"/>
    </xf>
    <xf numFmtId="0" fontId="154" fillId="0" borderId="38" xfId="0" applyFont="1" applyBorder="1" applyAlignment="1">
      <alignment vertical="top" wrapText="1"/>
    </xf>
    <xf numFmtId="0" fontId="154" fillId="0" borderId="39" xfId="0" applyFont="1" applyBorder="1" applyAlignment="1">
      <alignment vertical="top" wrapText="1"/>
    </xf>
    <xf numFmtId="0" fontId="65" fillId="0" borderId="0" xfId="0" applyFont="1"/>
    <xf numFmtId="0" fontId="161" fillId="8" borderId="20" xfId="0" applyFont="1" applyFill="1" applyBorder="1" applyAlignment="1">
      <alignment horizontal="left" vertical="center" wrapText="1" indent="2"/>
    </xf>
    <xf numFmtId="0" fontId="161" fillId="8" borderId="22" xfId="0" applyFont="1" applyFill="1" applyBorder="1" applyAlignment="1">
      <alignment horizontal="left" vertical="center" wrapText="1" indent="2"/>
    </xf>
    <xf numFmtId="0" fontId="162" fillId="0" borderId="20" xfId="0" applyFont="1" applyBorder="1" applyAlignment="1">
      <alignment vertical="center" wrapText="1"/>
    </xf>
    <xf numFmtId="0" fontId="162" fillId="0" borderId="22" xfId="0" applyFont="1" applyBorder="1" applyAlignment="1">
      <alignment vertical="center" wrapText="1"/>
    </xf>
    <xf numFmtId="0" fontId="141" fillId="0" borderId="20" xfId="0" applyFont="1" applyBorder="1" applyAlignment="1">
      <alignment vertical="center" wrapText="1"/>
    </xf>
    <xf numFmtId="0" fontId="141" fillId="0" borderId="22" xfId="0" applyFont="1" applyBorder="1" applyAlignment="1">
      <alignment vertical="center" wrapText="1"/>
    </xf>
    <xf numFmtId="0" fontId="154" fillId="0" borderId="20" xfId="0" applyFont="1" applyBorder="1" applyAlignment="1">
      <alignment horizontal="center" vertical="center"/>
    </xf>
    <xf numFmtId="0" fontId="154" fillId="0" borderId="22" xfId="0" applyFont="1" applyBorder="1" applyAlignment="1">
      <alignment horizontal="center" vertical="center"/>
    </xf>
    <xf numFmtId="0" fontId="154" fillId="0" borderId="26" xfId="0" applyFont="1" applyBorder="1" applyAlignment="1">
      <alignment horizontal="center" vertical="center"/>
    </xf>
    <xf numFmtId="0" fontId="154" fillId="0" borderId="22" xfId="0" applyFont="1" applyBorder="1" applyAlignment="1">
      <alignment horizontal="center" vertical="center" wrapText="1"/>
    </xf>
    <xf numFmtId="0" fontId="154" fillId="0" borderId="24" xfId="0" applyFont="1" applyBorder="1" applyAlignment="1">
      <alignment horizontal="center" vertical="center"/>
    </xf>
    <xf numFmtId="0" fontId="154" fillId="0" borderId="38" xfId="0" applyFont="1" applyBorder="1" applyAlignment="1">
      <alignment horizontal="center" vertical="center"/>
    </xf>
    <xf numFmtId="0" fontId="154" fillId="0" borderId="25" xfId="0" applyFont="1" applyBorder="1" applyAlignment="1">
      <alignment horizontal="center" vertical="center"/>
    </xf>
    <xf numFmtId="0" fontId="154" fillId="0" borderId="44" xfId="0" applyFont="1" applyBorder="1" applyAlignment="1">
      <alignment horizontal="center" vertical="center"/>
    </xf>
    <xf numFmtId="0" fontId="154" fillId="0" borderId="35" xfId="0" applyFont="1" applyBorder="1" applyAlignment="1">
      <alignment horizontal="center" vertical="center"/>
    </xf>
    <xf numFmtId="0" fontId="154" fillId="0" borderId="33" xfId="0" applyFont="1" applyBorder="1" applyAlignment="1">
      <alignment horizontal="center" vertical="center"/>
    </xf>
    <xf numFmtId="0" fontId="154" fillId="0" borderId="24" xfId="0" applyFont="1" applyBorder="1" applyAlignment="1">
      <alignment horizontal="left" vertical="center"/>
    </xf>
    <xf numFmtId="0" fontId="154" fillId="0" borderId="38" xfId="0" applyFont="1" applyBorder="1" applyAlignment="1">
      <alignment horizontal="left" vertical="center"/>
    </xf>
    <xf numFmtId="0" fontId="154" fillId="10" borderId="26" xfId="0" applyFont="1" applyFill="1" applyBorder="1" applyAlignment="1">
      <alignment vertical="center"/>
    </xf>
    <xf numFmtId="0" fontId="154" fillId="10" borderId="22" xfId="0" applyFont="1" applyFill="1" applyBorder="1" applyAlignment="1">
      <alignment vertical="center"/>
    </xf>
    <xf numFmtId="0" fontId="154" fillId="10" borderId="44" xfId="0" applyFont="1" applyFill="1" applyBorder="1"/>
    <xf numFmtId="0" fontId="154" fillId="10" borderId="35" xfId="0" applyFont="1" applyFill="1" applyBorder="1"/>
    <xf numFmtId="0" fontId="154" fillId="10" borderId="33" xfId="0" applyFont="1" applyFill="1" applyBorder="1"/>
    <xf numFmtId="0" fontId="154" fillId="20" borderId="20" xfId="0" applyFont="1" applyFill="1" applyBorder="1" applyAlignment="1">
      <alignment vertical="center" wrapText="1"/>
    </xf>
    <xf numFmtId="0" fontId="154" fillId="20" borderId="22" xfId="0" applyFont="1" applyFill="1" applyBorder="1" applyAlignment="1">
      <alignment vertical="center" wrapText="1"/>
    </xf>
    <xf numFmtId="0" fontId="154" fillId="20" borderId="26" xfId="0" applyFont="1" applyFill="1" applyBorder="1" applyAlignment="1">
      <alignment vertical="center" wrapText="1"/>
    </xf>
    <xf numFmtId="0" fontId="154" fillId="0" borderId="26" xfId="0" applyFont="1" applyBorder="1" applyAlignment="1">
      <alignment vertical="center" wrapText="1"/>
    </xf>
    <xf numFmtId="0" fontId="27" fillId="0" borderId="12" xfId="6" applyBorder="1" applyAlignment="1">
      <alignment horizontal="left" vertical="center" wrapText="1"/>
    </xf>
    <xf numFmtId="0" fontId="27" fillId="0" borderId="5" xfId="6" applyBorder="1" applyAlignment="1">
      <alignment horizontal="left" vertical="center" wrapText="1"/>
    </xf>
    <xf numFmtId="0" fontId="27" fillId="0" borderId="6" xfId="6" applyBorder="1" applyAlignment="1">
      <alignment horizontal="left" vertical="center" wrapText="1"/>
    </xf>
    <xf numFmtId="0" fontId="42" fillId="0" borderId="0" xfId="0" applyFont="1" applyAlignment="1">
      <alignment vertical="center" wrapText="1"/>
    </xf>
    <xf numFmtId="0" fontId="157" fillId="0" borderId="0" xfId="0" applyFont="1" applyAlignment="1">
      <alignment vertical="center"/>
    </xf>
    <xf numFmtId="0" fontId="32" fillId="0" borderId="0" xfId="0" applyFont="1" applyFill="1" applyAlignment="1">
      <alignment horizontal="left" vertical="center" wrapText="1"/>
    </xf>
    <xf numFmtId="0" fontId="17" fillId="0" borderId="1"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30" fillId="0" borderId="7" xfId="0" applyFont="1" applyFill="1" applyBorder="1" applyAlignment="1">
      <alignment horizontal="center" vertical="center" wrapText="1"/>
    </xf>
    <xf numFmtId="0" fontId="30" fillId="0" borderId="8" xfId="0" applyFont="1" applyFill="1" applyBorder="1" applyAlignment="1">
      <alignment horizontal="center" vertical="center" wrapText="1"/>
    </xf>
    <xf numFmtId="0" fontId="17" fillId="0" borderId="3" xfId="0" applyFont="1" applyFill="1" applyBorder="1" applyAlignment="1">
      <alignment horizontal="center" vertical="center" wrapText="1"/>
    </xf>
    <xf numFmtId="9" fontId="30" fillId="0" borderId="1" xfId="0" applyNumberFormat="1" applyFont="1" applyFill="1" applyBorder="1" applyAlignment="1">
      <alignment horizontal="center" vertical="center" wrapText="1"/>
    </xf>
    <xf numFmtId="0" fontId="17" fillId="10" borderId="7" xfId="0" applyFont="1" applyFill="1" applyBorder="1" applyAlignment="1">
      <alignment horizontal="center" vertical="center" wrapText="1"/>
    </xf>
    <xf numFmtId="0" fontId="17" fillId="10" borderId="8"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20" fillId="10" borderId="7" xfId="0" applyFont="1" applyFill="1" applyBorder="1" applyAlignment="1">
      <alignment horizontal="center" vertical="center" wrapText="1"/>
    </xf>
    <xf numFmtId="0" fontId="20"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76" fillId="0" borderId="0" xfId="0" applyFont="1" applyFill="1" applyAlignment="1">
      <alignment wrapText="1"/>
    </xf>
    <xf numFmtId="0" fontId="177" fillId="0" borderId="0" xfId="0" applyFont="1" applyAlignment="1">
      <alignment wrapText="1"/>
    </xf>
    <xf numFmtId="0" fontId="177" fillId="0" borderId="0" xfId="0" applyFont="1" applyAlignment="1"/>
    <xf numFmtId="0" fontId="117" fillId="0" borderId="0" xfId="0" applyFont="1" applyFill="1" applyAlignment="1">
      <alignment vertical="center" wrapText="1"/>
    </xf>
    <xf numFmtId="0" fontId="117" fillId="0" borderId="0" xfId="0" applyFont="1" applyFill="1" applyBorder="1" applyAlignment="1">
      <alignment vertical="center" wrapText="1"/>
    </xf>
    <xf numFmtId="0" fontId="146" fillId="10" borderId="7" xfId="0" applyFont="1" applyFill="1" applyBorder="1" applyAlignment="1">
      <alignment horizontal="center" vertical="center" wrapText="1"/>
    </xf>
    <xf numFmtId="0" fontId="146" fillId="10" borderId="8" xfId="0" applyFont="1" applyFill="1" applyBorder="1" applyAlignment="1">
      <alignment horizontal="center" vertical="center" wrapText="1"/>
    </xf>
    <xf numFmtId="0" fontId="154" fillId="10" borderId="7" xfId="0" applyFont="1" applyFill="1" applyBorder="1" applyAlignment="1">
      <alignment horizontal="center" vertical="center" wrapText="1"/>
    </xf>
    <xf numFmtId="0" fontId="154" fillId="10" borderId="3" xfId="0" applyFont="1" applyFill="1" applyBorder="1" applyAlignment="1">
      <alignment horizontal="center" vertical="center" wrapText="1"/>
    </xf>
    <xf numFmtId="0" fontId="154" fillId="10" borderId="8" xfId="0" applyFont="1" applyFill="1" applyBorder="1" applyAlignment="1">
      <alignment horizontal="center" vertical="center" wrapText="1"/>
    </xf>
    <xf numFmtId="0" fontId="154" fillId="10" borderId="13" xfId="0" applyFont="1" applyFill="1" applyBorder="1" applyAlignment="1">
      <alignment horizontal="center" vertical="center" wrapText="1"/>
    </xf>
    <xf numFmtId="0" fontId="154" fillId="10" borderId="15" xfId="0" applyFont="1" applyFill="1" applyBorder="1" applyAlignment="1">
      <alignment horizontal="center" vertical="center" wrapText="1"/>
    </xf>
    <xf numFmtId="0" fontId="154" fillId="10" borderId="14" xfId="0" applyFont="1" applyFill="1" applyBorder="1" applyAlignment="1">
      <alignment horizontal="center" vertical="center" wrapText="1"/>
    </xf>
    <xf numFmtId="0" fontId="164" fillId="10" borderId="13" xfId="0" applyFont="1" applyFill="1" applyBorder="1" applyAlignment="1">
      <alignment horizontal="center" vertical="center" wrapText="1"/>
    </xf>
    <xf numFmtId="0" fontId="164" fillId="10" borderId="15" xfId="0" applyFont="1" applyFill="1" applyBorder="1" applyAlignment="1">
      <alignment horizontal="center" vertical="center" wrapText="1"/>
    </xf>
    <xf numFmtId="0" fontId="164" fillId="10" borderId="14" xfId="0" applyFont="1" applyFill="1" applyBorder="1" applyAlignment="1">
      <alignment horizontal="center" vertical="center" wrapText="1"/>
    </xf>
    <xf numFmtId="0" fontId="154"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41" fillId="10" borderId="13" xfId="0" applyFont="1" applyFill="1" applyBorder="1" applyAlignment="1">
      <alignment horizontal="center" vertical="center" wrapText="1"/>
    </xf>
    <xf numFmtId="0" fontId="141" fillId="10" borderId="15" xfId="0" applyFont="1" applyFill="1" applyBorder="1" applyAlignment="1">
      <alignment horizontal="center" vertical="center" wrapText="1"/>
    </xf>
    <xf numFmtId="0" fontId="146" fillId="1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0" fillId="0" borderId="13" xfId="0" applyFill="1" applyBorder="1" applyAlignment="1">
      <alignment horizontal="center"/>
    </xf>
    <xf numFmtId="0" fontId="0" fillId="0" borderId="15" xfId="0" applyFill="1" applyBorder="1" applyAlignment="1">
      <alignment horizontal="center"/>
    </xf>
    <xf numFmtId="0" fontId="0" fillId="0" borderId="14" xfId="0" applyFill="1" applyBorder="1" applyAlignment="1">
      <alignment horizontal="center"/>
    </xf>
    <xf numFmtId="0" fontId="72" fillId="0" borderId="13" xfId="0" applyFont="1" applyFill="1" applyBorder="1" applyAlignment="1">
      <alignment horizontal="center" vertical="center" wrapText="1"/>
    </xf>
    <xf numFmtId="0" fontId="72" fillId="0" borderId="14" xfId="0" applyFont="1" applyFill="1" applyBorder="1" applyAlignment="1">
      <alignment horizontal="center" vertical="center" wrapText="1"/>
    </xf>
    <xf numFmtId="0" fontId="80" fillId="0" borderId="13" xfId="0" applyFont="1" applyFill="1" applyBorder="1" applyAlignment="1">
      <alignment horizontal="center" vertical="center" wrapText="1"/>
    </xf>
    <xf numFmtId="0" fontId="80" fillId="0" borderId="14" xfId="0" applyFont="1" applyFill="1" applyBorder="1" applyAlignment="1">
      <alignment horizontal="center" vertical="center" wrapText="1"/>
    </xf>
    <xf numFmtId="0" fontId="80" fillId="0" borderId="9" xfId="0" applyFont="1" applyFill="1" applyBorder="1" applyAlignment="1">
      <alignment horizontal="center" vertical="center" wrapText="1"/>
    </xf>
    <xf numFmtId="0" fontId="80" fillId="0" borderId="8" xfId="0" applyFont="1" applyFill="1" applyBorder="1" applyAlignment="1">
      <alignment horizontal="center" vertical="center" wrapText="1"/>
    </xf>
    <xf numFmtId="0" fontId="30" fillId="0" borderId="13" xfId="0" applyFont="1" applyFill="1" applyBorder="1" applyAlignment="1">
      <alignment horizontal="center" vertical="center" wrapText="1"/>
    </xf>
    <xf numFmtId="0" fontId="30" fillId="0" borderId="14" xfId="0" applyFont="1" applyFill="1" applyBorder="1" applyAlignment="1">
      <alignment horizontal="center" vertical="center" wrapText="1"/>
    </xf>
    <xf numFmtId="0" fontId="27" fillId="0" borderId="7" xfId="6" applyBorder="1"/>
    <xf numFmtId="0" fontId="27" fillId="0" borderId="3" xfId="6" applyBorder="1"/>
    <xf numFmtId="0" fontId="27" fillId="0" borderId="8" xfId="6" applyBorder="1"/>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17" fillId="0" borderId="13"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13" xfId="0" applyFont="1" applyFill="1" applyBorder="1" applyAlignment="1">
      <alignment horizontal="center" wrapText="1"/>
    </xf>
    <xf numFmtId="0" fontId="17" fillId="0" borderId="14" xfId="0" applyFont="1" applyFill="1" applyBorder="1" applyAlignment="1">
      <alignment horizontal="center" wrapText="1"/>
    </xf>
    <xf numFmtId="0" fontId="0" fillId="0" borderId="1" xfId="0" applyFill="1" applyBorder="1" applyAlignment="1">
      <alignment horizontal="center"/>
    </xf>
    <xf numFmtId="0" fontId="179" fillId="0" borderId="0" xfId="2" applyFont="1" applyFill="1" applyBorder="1" applyAlignment="1">
      <alignment vertical="center" wrapText="1"/>
    </xf>
    <xf numFmtId="0" fontId="180" fillId="0" borderId="0" xfId="0" applyFont="1" applyAlignment="1">
      <alignment wrapText="1"/>
    </xf>
    <xf numFmtId="0" fontId="179" fillId="0" borderId="0" xfId="0" applyFont="1" applyAlignment="1">
      <alignment vertical="center" wrapText="1"/>
    </xf>
    <xf numFmtId="0" fontId="34" fillId="0" borderId="0" xfId="0" applyFont="1" applyBorder="1" applyAlignment="1">
      <alignment vertical="center" wrapText="1"/>
    </xf>
    <xf numFmtId="0" fontId="10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79" fillId="0" borderId="0" xfId="0" applyFont="1" applyAlignment="1">
      <alignment wrapText="1"/>
    </xf>
    <xf numFmtId="0" fontId="5" fillId="0" borderId="1" xfId="0" applyFont="1" applyBorder="1" applyAlignment="1">
      <alignment horizontal="center" vertical="center"/>
    </xf>
    <xf numFmtId="0" fontId="30"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5" fillId="0" borderId="7" xfId="0" applyFont="1" applyBorder="1" applyAlignment="1">
      <alignment horizontal="center" vertical="center" wrapText="1"/>
    </xf>
    <xf numFmtId="0" fontId="5" fillId="0" borderId="3" xfId="0" applyFont="1" applyBorder="1" applyAlignment="1">
      <alignment horizontal="center" vertical="center" wrapText="1"/>
    </xf>
    <xf numFmtId="0" fontId="5" fillId="0" borderId="8" xfId="0" applyFont="1" applyBorder="1" applyAlignment="1">
      <alignment horizontal="center" vertical="center" wrapText="1"/>
    </xf>
    <xf numFmtId="0" fontId="106" fillId="0" borderId="1" xfId="0" applyFont="1" applyBorder="1" applyAlignment="1">
      <alignment vertical="center" wrapText="1"/>
    </xf>
    <xf numFmtId="0" fontId="129" fillId="0" borderId="7" xfId="0" applyFont="1" applyBorder="1" applyAlignment="1">
      <alignment horizontal="left" vertical="center" wrapText="1" indent="7"/>
    </xf>
    <xf numFmtId="0" fontId="129" fillId="0" borderId="8" xfId="0" applyFont="1" applyBorder="1" applyAlignment="1">
      <alignment horizontal="left" vertical="center" wrapText="1" indent="7"/>
    </xf>
    <xf numFmtId="0" fontId="147" fillId="0" borderId="0" xfId="0" applyFont="1" applyAlignment="1">
      <alignment wrapText="1"/>
    </xf>
    <xf numFmtId="0" fontId="0" fillId="0" borderId="0" xfId="0" applyFill="1" applyBorder="1" applyAlignment="1">
      <alignment horizontal="left" vertical="center" wrapText="1"/>
    </xf>
    <xf numFmtId="0" fontId="20" fillId="0" borderId="13" xfId="0" applyFont="1" applyFill="1" applyBorder="1" applyAlignment="1">
      <alignment horizontal="center" vertical="center"/>
    </xf>
    <xf numFmtId="0" fontId="20" fillId="0" borderId="14" xfId="0" applyFont="1" applyFill="1" applyBorder="1" applyAlignment="1">
      <alignment horizontal="center" vertical="center"/>
    </xf>
    <xf numFmtId="0" fontId="20" fillId="0" borderId="15" xfId="0" applyFont="1" applyFill="1" applyBorder="1" applyAlignment="1">
      <alignment horizontal="center" vertical="center"/>
    </xf>
    <xf numFmtId="0" fontId="32" fillId="0" borderId="0" xfId="0" applyFont="1" applyFill="1" applyAlignment="1">
      <alignment horizontal="left"/>
    </xf>
    <xf numFmtId="0" fontId="33" fillId="0" borderId="0" xfId="0" applyFont="1" applyFill="1" applyAlignment="1">
      <alignment horizontal="left"/>
    </xf>
    <xf numFmtId="0" fontId="20" fillId="0" borderId="1" xfId="0" applyFont="1" applyFill="1" applyBorder="1" applyAlignment="1">
      <alignment horizontal="center"/>
    </xf>
    <xf numFmtId="0" fontId="20" fillId="0" borderId="7" xfId="0" applyFont="1" applyFill="1" applyBorder="1" applyAlignment="1">
      <alignment horizontal="center"/>
    </xf>
    <xf numFmtId="0" fontId="20" fillId="0" borderId="3" xfId="0" applyFont="1" applyFill="1" applyBorder="1" applyAlignment="1">
      <alignment horizontal="center"/>
    </xf>
    <xf numFmtId="0" fontId="20" fillId="0" borderId="8" xfId="0" applyFont="1" applyFill="1" applyBorder="1" applyAlignment="1">
      <alignment horizontal="center"/>
    </xf>
    <xf numFmtId="0" fontId="20" fillId="0" borderId="13" xfId="0" applyFont="1" applyFill="1" applyBorder="1" applyAlignment="1">
      <alignment horizontal="center"/>
    </xf>
    <xf numFmtId="0" fontId="20" fillId="0" borderId="9" xfId="0" applyFont="1" applyFill="1" applyBorder="1" applyAlignment="1">
      <alignment horizontal="center"/>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 xfId="0" applyFont="1" applyFill="1" applyBorder="1" applyAlignment="1">
      <alignment horizontal="left"/>
    </xf>
    <xf numFmtId="0" fontId="20" fillId="0" borderId="1" xfId="0" applyFont="1" applyFill="1" applyBorder="1" applyAlignment="1">
      <alignment horizontal="center" wrapText="1"/>
    </xf>
    <xf numFmtId="0" fontId="30" fillId="0" borderId="1" xfId="0" applyFont="1" applyFill="1" applyBorder="1" applyAlignment="1">
      <alignment horizontal="left"/>
    </xf>
    <xf numFmtId="0" fontId="20" fillId="0" borderId="1" xfId="0" applyFont="1" applyFill="1" applyBorder="1" applyAlignment="1">
      <alignment horizontal="left" indent="1"/>
    </xf>
    <xf numFmtId="0" fontId="147" fillId="0" borderId="0" xfId="0" applyFont="1" applyAlignment="1">
      <alignment horizontal="left" vertical="center" wrapText="1"/>
    </xf>
    <xf numFmtId="0" fontId="81" fillId="0" borderId="7" xfId="0" applyFont="1" applyBorder="1" applyAlignment="1">
      <alignment horizontal="justify" vertical="center" wrapText="1"/>
    </xf>
    <xf numFmtId="0" fontId="81" fillId="0" borderId="8" xfId="0" applyFont="1" applyBorder="1" applyAlignment="1">
      <alignment horizontal="justify" vertical="center" wrapText="1"/>
    </xf>
    <xf numFmtId="0" fontId="81" fillId="0" borderId="3" xfId="0" applyFont="1" applyBorder="1" applyAlignment="1">
      <alignment horizontal="justify" vertical="center" wrapText="1"/>
    </xf>
    <xf numFmtId="0" fontId="111" fillId="10" borderId="4" xfId="0" applyFont="1" applyFill="1" applyBorder="1" applyAlignment="1">
      <alignment vertical="center" wrapText="1"/>
    </xf>
    <xf numFmtId="0" fontId="111" fillId="10" borderId="15" xfId="0" applyFont="1" applyFill="1" applyBorder="1" applyAlignment="1">
      <alignment vertical="center" wrapText="1"/>
    </xf>
    <xf numFmtId="0" fontId="111" fillId="10" borderId="6" xfId="0" applyFont="1" applyFill="1" applyBorder="1" applyAlignment="1">
      <alignment vertical="center" wrapText="1"/>
    </xf>
    <xf numFmtId="0" fontId="111" fillId="10" borderId="14" xfId="0" applyFont="1" applyFill="1" applyBorder="1" applyAlignment="1">
      <alignment vertical="center" wrapText="1"/>
    </xf>
    <xf numFmtId="0" fontId="34" fillId="0" borderId="4" xfId="0" applyFont="1" applyBorder="1" applyAlignment="1">
      <alignment vertical="center" wrapText="1"/>
    </xf>
    <xf numFmtId="0" fontId="34" fillId="0" borderId="15" xfId="0" applyFont="1" applyBorder="1" applyAlignment="1">
      <alignment vertical="center" wrapText="1"/>
    </xf>
    <xf numFmtId="0" fontId="34" fillId="0" borderId="6" xfId="0" applyFont="1" applyBorder="1" applyAlignment="1">
      <alignment vertical="center" wrapText="1"/>
    </xf>
    <xf numFmtId="0" fontId="34" fillId="0" borderId="14" xfId="0" applyFont="1" applyBorder="1" applyAlignment="1">
      <alignment vertical="center" wrapText="1"/>
    </xf>
    <xf numFmtId="0" fontId="129" fillId="9" borderId="1" xfId="0" applyFont="1" applyFill="1" applyBorder="1" applyAlignment="1">
      <alignment vertical="center" wrapText="1"/>
    </xf>
    <xf numFmtId="0" fontId="0" fillId="0" borderId="0" xfId="0" applyAlignment="1">
      <alignment horizontal="justify" vertical="top" wrapText="1"/>
    </xf>
    <xf numFmtId="0" fontId="41" fillId="0" borderId="0" xfId="0" applyFont="1" applyAlignment="1">
      <alignment vertical="top" wrapText="1"/>
    </xf>
    <xf numFmtId="0" fontId="17" fillId="5" borderId="13" xfId="0" applyFont="1" applyFill="1" applyBorder="1" applyAlignment="1">
      <alignment horizontal="center" vertical="center" wrapText="1"/>
    </xf>
    <xf numFmtId="0" fontId="17" fillId="5" borderId="15" xfId="0" applyFont="1" applyFill="1" applyBorder="1" applyAlignment="1">
      <alignment horizontal="center" vertical="center" wrapText="1"/>
    </xf>
    <xf numFmtId="0" fontId="17" fillId="5" borderId="14"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20"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0" fillId="0" borderId="3" xfId="0" applyFont="1" applyBorder="1" applyAlignment="1">
      <alignment horizontal="left" vertical="center" wrapText="1"/>
    </xf>
    <xf numFmtId="0" fontId="20" fillId="0" borderId="5" xfId="0" applyFont="1" applyBorder="1" applyAlignment="1">
      <alignment horizontal="left" vertical="center"/>
    </xf>
    <xf numFmtId="0" fontId="20" fillId="0" borderId="10" xfId="0" applyFont="1" applyBorder="1" applyAlignment="1">
      <alignment horizontal="center" vertical="center"/>
    </xf>
    <xf numFmtId="0" fontId="20" fillId="0" borderId="0" xfId="0" applyFont="1" applyAlignment="1">
      <alignment horizontal="center" vertical="center"/>
    </xf>
    <xf numFmtId="0" fontId="20" fillId="0" borderId="10" xfId="0" applyFont="1" applyBorder="1" applyAlignment="1">
      <alignment horizontal="left" wrapText="1"/>
    </xf>
    <xf numFmtId="0" fontId="20" fillId="0" borderId="0" xfId="0" applyFont="1" applyAlignment="1">
      <alignment horizontal="left" vertical="center" wrapText="1"/>
    </xf>
    <xf numFmtId="0" fontId="20" fillId="0" borderId="3" xfId="0" applyFont="1" applyBorder="1" applyAlignment="1">
      <alignment horizontal="left" vertical="center"/>
    </xf>
    <xf numFmtId="0" fontId="20" fillId="0" borderId="5" xfId="0" applyFont="1" applyBorder="1" applyAlignment="1">
      <alignment horizontal="center" vertical="center"/>
    </xf>
    <xf numFmtId="0" fontId="20" fillId="0" borderId="10" xfId="0" applyFont="1" applyBorder="1" applyAlignment="1">
      <alignment horizontal="left"/>
    </xf>
    <xf numFmtId="0" fontId="20" fillId="0" borderId="5" xfId="0" applyFont="1" applyBorder="1" applyAlignment="1">
      <alignment horizontal="left" vertical="center" wrapText="1"/>
    </xf>
    <xf numFmtId="0" fontId="0" fillId="0" borderId="15" xfId="0" applyBorder="1" applyAlignment="1">
      <alignment vertical="top" wrapText="1"/>
    </xf>
    <xf numFmtId="0" fontId="0" fillId="0" borderId="14" xfId="0" applyBorder="1" applyAlignment="1">
      <alignment vertical="top" wrapText="1"/>
    </xf>
    <xf numFmtId="0" fontId="20" fillId="0" borderId="0" xfId="0" applyFont="1" applyAlignment="1">
      <alignment horizontal="left" vertical="center"/>
    </xf>
    <xf numFmtId="0" fontId="20" fillId="0" borderId="0" xfId="0" applyFont="1" applyAlignment="1">
      <alignment horizontal="left"/>
    </xf>
    <xf numFmtId="0" fontId="102" fillId="0" borderId="15" xfId="0" applyFont="1"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20" fillId="0" borderId="3" xfId="0" applyFont="1" applyBorder="1" applyAlignment="1">
      <alignment horizontal="left" wrapText="1"/>
    </xf>
    <xf numFmtId="0" fontId="20" fillId="0" borderId="0" xfId="0" applyFont="1" applyAlignment="1">
      <alignment horizontal="left" wrapText="1"/>
    </xf>
    <xf numFmtId="0" fontId="20" fillId="0" borderId="0" xfId="0" applyFont="1" applyAlignment="1">
      <alignment horizontal="left" vertical="top" wrapText="1"/>
    </xf>
    <xf numFmtId="0" fontId="20" fillId="0" borderId="0" xfId="0" applyFont="1" applyAlignment="1">
      <alignment horizontal="left" vertical="top"/>
    </xf>
    <xf numFmtId="0" fontId="20" fillId="0" borderId="1" xfId="0" applyFont="1" applyBorder="1" applyAlignment="1">
      <alignment horizontal="left"/>
    </xf>
    <xf numFmtId="0" fontId="20" fillId="0" borderId="9"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 xfId="0" applyFont="1" applyFill="1" applyBorder="1" applyAlignment="1">
      <alignment horizontal="left" vertical="center" wrapText="1"/>
    </xf>
    <xf numFmtId="0" fontId="20" fillId="6" borderId="7" xfId="0" applyFont="1" applyFill="1" applyBorder="1" applyAlignment="1">
      <alignment horizontal="left" vertical="center" wrapText="1"/>
    </xf>
    <xf numFmtId="0" fontId="20" fillId="6" borderId="3" xfId="0" applyFont="1" applyFill="1" applyBorder="1" applyAlignment="1">
      <alignment horizontal="left" vertical="center" wrapText="1"/>
    </xf>
    <xf numFmtId="0" fontId="20" fillId="6" borderId="8" xfId="0" applyFont="1" applyFill="1" applyBorder="1" applyAlignment="1">
      <alignment horizontal="left" vertical="center" wrapText="1"/>
    </xf>
    <xf numFmtId="0" fontId="20" fillId="0" borderId="7" xfId="0" applyFont="1" applyBorder="1" applyAlignment="1">
      <alignment horizontal="left"/>
    </xf>
    <xf numFmtId="0" fontId="20" fillId="0" borderId="3" xfId="0" applyFont="1" applyBorder="1" applyAlignment="1">
      <alignment horizontal="left"/>
    </xf>
    <xf numFmtId="0" fontId="20" fillId="0" borderId="7" xfId="0" applyFont="1" applyBorder="1" applyAlignment="1">
      <alignment horizontal="left" vertical="center" wrapText="1"/>
    </xf>
    <xf numFmtId="0" fontId="20" fillId="0" borderId="8" xfId="0" applyFont="1" applyBorder="1" applyAlignment="1">
      <alignment horizontal="left" vertical="center" wrapText="1"/>
    </xf>
    <xf numFmtId="0" fontId="20" fillId="0" borderId="7" xfId="0" applyFont="1" applyBorder="1" applyAlignment="1">
      <alignment horizontal="left" vertical="center" wrapText="1" indent="2"/>
    </xf>
    <xf numFmtId="0" fontId="20" fillId="0" borderId="8" xfId="0" applyFont="1" applyBorder="1" applyAlignment="1">
      <alignment horizontal="left" vertical="center" wrapText="1" indent="2"/>
    </xf>
    <xf numFmtId="0" fontId="20" fillId="0" borderId="0" xfId="0" applyFont="1" applyFill="1" applyAlignment="1">
      <alignment horizontal="left"/>
    </xf>
    <xf numFmtId="0" fontId="136" fillId="6" borderId="49" xfId="14" applyFont="1" applyFill="1" applyBorder="1" applyAlignment="1">
      <alignment horizontal="center" vertical="center"/>
    </xf>
    <xf numFmtId="0" fontId="136" fillId="6" borderId="50" xfId="14" applyFont="1" applyFill="1" applyBorder="1" applyAlignment="1">
      <alignment horizontal="center" vertical="center"/>
    </xf>
    <xf numFmtId="0" fontId="136" fillId="6" borderId="51" xfId="14" applyFont="1" applyFill="1" applyBorder="1" applyAlignment="1">
      <alignment horizontal="center" vertical="center"/>
    </xf>
    <xf numFmtId="0" fontId="136" fillId="6" borderId="52" xfId="14" applyFont="1" applyFill="1" applyBorder="1" applyAlignment="1">
      <alignment horizontal="center" vertical="center"/>
    </xf>
    <xf numFmtId="0" fontId="136" fillId="6" borderId="53" xfId="14" applyFont="1" applyFill="1" applyBorder="1" applyAlignment="1">
      <alignment horizontal="center" vertical="center"/>
    </xf>
    <xf numFmtId="0" fontId="136" fillId="6" borderId="54" xfId="14" applyFont="1" applyFill="1" applyBorder="1" applyAlignment="1">
      <alignment horizontal="center" vertical="center"/>
    </xf>
    <xf numFmtId="0" fontId="30" fillId="0" borderId="9" xfId="3" applyFont="1" applyFill="1" applyBorder="1" applyAlignment="1" applyProtection="1">
      <alignment horizontal="center" vertical="center" wrapText="1"/>
    </xf>
    <xf numFmtId="0" fontId="30" fillId="0" borderId="11" xfId="3" applyFont="1" applyFill="1" applyBorder="1" applyAlignment="1" applyProtection="1">
      <alignment horizontal="center" vertical="center" wrapText="1"/>
    </xf>
    <xf numFmtId="0" fontId="17" fillId="0" borderId="9" xfId="3" applyFont="1" applyFill="1" applyBorder="1" applyAlignment="1" applyProtection="1">
      <alignment horizontal="center" vertical="center" wrapText="1"/>
    </xf>
    <xf numFmtId="0" fontId="17" fillId="0" borderId="11" xfId="3" applyFont="1" applyFill="1" applyBorder="1" applyAlignment="1" applyProtection="1">
      <alignment horizontal="center" vertical="center" wrapText="1"/>
    </xf>
    <xf numFmtId="0" fontId="30" fillId="0" borderId="2" xfId="3" applyFont="1" applyFill="1" applyBorder="1" applyAlignment="1" applyProtection="1">
      <alignment horizontal="center" vertical="center" wrapText="1"/>
    </xf>
    <xf numFmtId="0" fontId="30" fillId="0" borderId="4" xfId="3" applyFont="1" applyFill="1" applyBorder="1" applyAlignment="1" applyProtection="1">
      <alignment horizontal="center" vertical="center" wrapText="1"/>
    </xf>
    <xf numFmtId="0" fontId="30" fillId="0" borderId="7" xfId="3" applyFont="1" applyFill="1" applyBorder="1" applyAlignment="1" applyProtection="1">
      <alignment horizontal="center" vertical="center" wrapText="1"/>
    </xf>
    <xf numFmtId="0" fontId="20" fillId="0" borderId="8" xfId="0" applyFont="1" applyFill="1" applyBorder="1" applyAlignment="1">
      <alignment horizontal="center" vertical="center" wrapText="1"/>
    </xf>
    <xf numFmtId="0" fontId="27" fillId="0" borderId="7" xfId="6" applyBorder="1" applyAlignment="1">
      <alignment vertical="center" wrapText="1"/>
    </xf>
    <xf numFmtId="0" fontId="27"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32" fillId="0" borderId="0" xfId="0" applyFont="1" applyBorder="1" applyAlignment="1">
      <alignment horizontal="left" vertical="center" wrapText="1"/>
    </xf>
    <xf numFmtId="0" fontId="28" fillId="0" borderId="0" xfId="0" applyFont="1" applyBorder="1" applyAlignment="1">
      <alignment horizontal="left" vertical="center" wrapText="1"/>
    </xf>
    <xf numFmtId="0" fontId="8" fillId="0" borderId="0" xfId="0" applyFont="1" applyAlignment="1">
      <alignment horizontal="left" wrapText="1"/>
    </xf>
    <xf numFmtId="0" fontId="0" fillId="0" borderId="0" xfId="0" applyAlignment="1">
      <alignment horizontal="left" wrapText="1"/>
    </xf>
    <xf numFmtId="0" fontId="8" fillId="0" borderId="0" xfId="0" applyFont="1" applyAlignment="1">
      <alignment wrapText="1"/>
    </xf>
    <xf numFmtId="0" fontId="8" fillId="0" borderId="0" xfId="0" applyFont="1" applyAlignment="1">
      <alignment vertical="top" wrapText="1"/>
    </xf>
    <xf numFmtId="0" fontId="0" fillId="0" borderId="0" xfId="0" applyAlignment="1">
      <alignment vertical="top" wrapText="1"/>
    </xf>
    <xf numFmtId="0" fontId="129" fillId="0" borderId="1" xfId="0" applyFont="1" applyBorder="1" applyAlignment="1">
      <alignment horizontal="center" vertical="center" wrapText="1"/>
    </xf>
    <xf numFmtId="0" fontId="129" fillId="0" borderId="1" xfId="0" applyFont="1" applyBorder="1" applyAlignment="1"/>
  </cellXfs>
  <cellStyles count="22">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2 2" xfId="20" xr:uid="{B6ACA3EC-DF43-4324-BF4B-432C1BE142E6}"/>
    <cellStyle name="Normální 3" xfId="19" xr:uid="{00000000-0005-0000-0000-00000F000000}"/>
    <cellStyle name="Normální 4" xfId="21" xr:uid="{FD7E760E-C9CF-4ECF-B1EE-52FF8FD959F9}"/>
    <cellStyle name="optionalExposure" xfId="5" xr:uid="{00000000-0005-0000-0000-000010000000}"/>
    <cellStyle name="Procenta" xfId="18" builtinId="5"/>
    <cellStyle name="Procenta 2" xfId="16" xr:uid="{00000000-0005-0000-0000-000012000000}"/>
    <cellStyle name="Standard 3" xfId="17" xr:uid="{00000000-0005-0000-0000-000013000000}"/>
  </cellStyles>
  <dxfs count="6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patternType="solid">
          <fgColor rgb="FFFFFF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theme" Target="theme/theme1.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worksheet" Target="worksheets/sheet110.xml"/><Relationship Id="rId115"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1412082</xdr:colOff>
      <xdr:row>26</xdr:row>
      <xdr:rowOff>57150</xdr:rowOff>
    </xdr:to>
    <xdr:sp macro="" textlink="">
      <xdr:nvSpPr>
        <xdr:cNvPr id="2" name="AutoShape 1">
          <a:extLst>
            <a:ext uri="{FF2B5EF4-FFF2-40B4-BE49-F238E27FC236}">
              <a16:creationId xmlns:a16="http://schemas.microsoft.com/office/drawing/2014/main" id="{00000000-0008-0000-17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5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5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Strategy_and_Finance\4520\All\!!Avyk2022\CNB\!3_COREP\SDAT_corep_lr_con%20(LRK10-04,%20LRK11_04_P&#225;ka%20konso)\Archiv\SDAT_corep_lr.E221231%20(2022-12-31_GROU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_00.01"/>
      <sheetName val="C_40.00.a"/>
      <sheetName val="C_40.00.b"/>
      <sheetName val="C_43.00.a"/>
      <sheetName val="C_43.00.b"/>
      <sheetName val="C_43.00.c"/>
      <sheetName val="C_44.00"/>
      <sheetName val="C_47.00"/>
      <sheetName val="C_48.01"/>
      <sheetName val="C_48.02"/>
    </sheetNames>
    <sheetDataSet>
      <sheetData sheetId="0"/>
      <sheetData sheetId="1">
        <row r="8">
          <cell r="D8">
            <v>68882474226.029999</v>
          </cell>
        </row>
      </sheetData>
      <sheetData sheetId="2">
        <row r="14">
          <cell r="D14">
            <v>388987579635</v>
          </cell>
        </row>
      </sheetData>
      <sheetData sheetId="3">
        <row r="15">
          <cell r="D15">
            <v>9968418824.0200005</v>
          </cell>
        </row>
      </sheetData>
      <sheetData sheetId="4">
        <row r="8">
          <cell r="D8"/>
        </row>
      </sheetData>
      <sheetData sheetId="5"/>
      <sheetData sheetId="6"/>
      <sheetData sheetId="7">
        <row r="8">
          <cell r="D8">
            <v>200749943285</v>
          </cell>
        </row>
        <row r="70">
          <cell r="D70">
            <v>1507207460656.2805</v>
          </cell>
        </row>
        <row r="72">
          <cell r="D72">
            <v>98616412831.126465</v>
          </cell>
        </row>
      </sheetData>
      <sheetData sheetId="8">
        <row r="8">
          <cell r="D8">
            <v>557923152656.30029</v>
          </cell>
          <cell r="E8">
            <v>0</v>
          </cell>
        </row>
      </sheetData>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ba.europa.eu/eba-updates-mapping-between-its-pillar-3-disclosures-and-its-supervisory-reporting-v30" TargetMode="External"/><Relationship Id="rId1" Type="http://schemas.openxmlformats.org/officeDocument/2006/relationships/hyperlink" Target="https://www.eba.europa.eu/eba-updates-reporting-framework-30-and-technical-standards-pillar-3-disclosur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ur-lex.europa.eu/legal-content/CS/TXT/PDF/?uri=CELEX:32021R0637&amp;from=CS"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2" Type="http://schemas.openxmlformats.org/officeDocument/2006/relationships/printerSettings" Target="../printerSettings/printerSettings98.bin"/><Relationship Id="rId1" Type="http://schemas.openxmlformats.org/officeDocument/2006/relationships/hyperlink" Target="https://www.kb.cz/cs/o-bance/vse-o-kb/povinne-uverejnovane-informace/politika-odmenovani" TargetMode="External"/></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D21"/>
  <sheetViews>
    <sheetView workbookViewId="0">
      <selection activeCell="C8" sqref="C8"/>
    </sheetView>
  </sheetViews>
  <sheetFormatPr defaultRowHeight="15" x14ac:dyDescent="0.25"/>
  <cols>
    <col min="2" max="2" width="12" customWidth="1"/>
    <col min="3" max="3" width="74.5703125" customWidth="1"/>
  </cols>
  <sheetData>
    <row r="1" spans="2:4" x14ac:dyDescent="0.25">
      <c r="B1" s="651"/>
    </row>
    <row r="2" spans="2:4" ht="30" x14ac:dyDescent="0.25">
      <c r="B2" s="654" t="s">
        <v>1913</v>
      </c>
      <c r="C2" s="649" t="s">
        <v>1908</v>
      </c>
    </row>
    <row r="3" spans="2:4" x14ac:dyDescent="0.25">
      <c r="B3" s="651"/>
      <c r="C3" s="649" t="s">
        <v>1909</v>
      </c>
    </row>
    <row r="4" spans="2:4" ht="30" x14ac:dyDescent="0.25">
      <c r="B4" s="651"/>
      <c r="C4" s="649" t="s">
        <v>1899</v>
      </c>
    </row>
    <row r="5" spans="2:4" ht="30" x14ac:dyDescent="0.25">
      <c r="B5" s="651"/>
      <c r="C5" s="649" t="s">
        <v>1914</v>
      </c>
    </row>
    <row r="6" spans="2:4" ht="105" x14ac:dyDescent="0.25">
      <c r="B6" s="651"/>
      <c r="C6" s="649" t="s">
        <v>1907</v>
      </c>
    </row>
    <row r="7" spans="2:4" ht="50.25" customHeight="1" x14ac:dyDescent="0.25">
      <c r="C7" s="649" t="s">
        <v>1975</v>
      </c>
    </row>
    <row r="8" spans="2:4" ht="30" x14ac:dyDescent="0.25">
      <c r="C8" s="968" t="s">
        <v>1973</v>
      </c>
    </row>
    <row r="9" spans="2:4" x14ac:dyDescent="0.25">
      <c r="C9" s="649" t="s">
        <v>1974</v>
      </c>
    </row>
    <row r="10" spans="2:4" ht="30" x14ac:dyDescent="0.25">
      <c r="C10" s="970" t="s">
        <v>1912</v>
      </c>
    </row>
    <row r="11" spans="2:4" ht="93" customHeight="1" x14ac:dyDescent="0.25">
      <c r="C11" s="969" t="s">
        <v>1970</v>
      </c>
    </row>
    <row r="12" spans="2:4" ht="195" x14ac:dyDescent="0.25">
      <c r="C12" s="649" t="s">
        <v>1972</v>
      </c>
    </row>
    <row r="13" spans="2:4" x14ac:dyDescent="0.25">
      <c r="C13" s="691"/>
    </row>
    <row r="14" spans="2:4" ht="105" x14ac:dyDescent="0.25">
      <c r="B14" s="658" t="s">
        <v>1901</v>
      </c>
      <c r="C14" s="693" t="s">
        <v>1916</v>
      </c>
    </row>
    <row r="16" spans="2:4" x14ac:dyDescent="0.25">
      <c r="B16" s="654" t="s">
        <v>1866</v>
      </c>
      <c r="C16" s="649" t="s">
        <v>1867</v>
      </c>
      <c r="D16" s="645"/>
    </row>
    <row r="17" spans="2:4" x14ac:dyDescent="0.25">
      <c r="B17" s="651"/>
      <c r="C17" s="649" t="s">
        <v>1868</v>
      </c>
      <c r="D17" s="646"/>
    </row>
    <row r="18" spans="2:4" ht="30" x14ac:dyDescent="0.25">
      <c r="B18" s="651"/>
      <c r="C18" s="655" t="s">
        <v>1915</v>
      </c>
      <c r="D18" s="647"/>
    </row>
    <row r="19" spans="2:4" ht="45" x14ac:dyDescent="0.25">
      <c r="B19" s="651"/>
      <c r="C19" s="652" t="s">
        <v>1967</v>
      </c>
      <c r="D19" s="648"/>
    </row>
    <row r="20" spans="2:4" x14ac:dyDescent="0.25">
      <c r="B20" s="651"/>
      <c r="C20" s="652"/>
      <c r="D20" s="657"/>
    </row>
    <row r="21" spans="2:4" ht="38.25" x14ac:dyDescent="0.25">
      <c r="B21" s="651"/>
      <c r="C21" s="656" t="s">
        <v>1971</v>
      </c>
    </row>
  </sheetData>
  <hyperlinks>
    <hyperlink ref="C10" r:id="rId1" xr:uid="{00000000-0004-0000-0000-000000000000}"/>
    <hyperlink ref="C8" r:id="rId2" xr:uid="{00000000-0004-0000-0000-000001000000}"/>
  </hyperlinks>
  <pageMargins left="0.7" right="0.7" top="0.78740157499999996" bottom="0.78740157499999996"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79998168889431442"/>
    <pageSetUpPr fitToPage="1"/>
  </sheetPr>
  <dimension ref="A2:C13"/>
  <sheetViews>
    <sheetView showGridLines="0" view="pageLayout" zoomScaleNormal="100" workbookViewId="0">
      <selection activeCell="A4" sqref="A4"/>
    </sheetView>
  </sheetViews>
  <sheetFormatPr defaultColWidth="9.140625" defaultRowHeight="15" x14ac:dyDescent="0.25"/>
  <cols>
    <col min="1" max="1" width="25.140625" customWidth="1"/>
    <col min="2" max="2" width="13.42578125" customWidth="1"/>
    <col min="3" max="3" width="89.42578125" customWidth="1"/>
  </cols>
  <sheetData>
    <row r="2" spans="1:3" ht="18.75" x14ac:dyDescent="0.3">
      <c r="A2" s="52" t="s">
        <v>123</v>
      </c>
    </row>
    <row r="3" spans="1:3" x14ac:dyDescent="0.25">
      <c r="A3" t="s">
        <v>125</v>
      </c>
    </row>
    <row r="6" spans="1:3" x14ac:dyDescent="0.25">
      <c r="A6" s="53" t="s">
        <v>126</v>
      </c>
      <c r="B6" s="53" t="s">
        <v>120</v>
      </c>
      <c r="C6" s="54" t="s">
        <v>127</v>
      </c>
    </row>
    <row r="7" spans="1:3" x14ac:dyDescent="0.25">
      <c r="A7" s="55" t="s">
        <v>128</v>
      </c>
      <c r="B7" s="55" t="s">
        <v>116</v>
      </c>
      <c r="C7" s="54" t="s">
        <v>129</v>
      </c>
    </row>
    <row r="8" spans="1:3" x14ac:dyDescent="0.25">
      <c r="A8" s="53" t="s">
        <v>130</v>
      </c>
      <c r="B8" s="53" t="s">
        <v>131</v>
      </c>
      <c r="C8" s="54" t="s">
        <v>132</v>
      </c>
    </row>
    <row r="9" spans="1:3" x14ac:dyDescent="0.25">
      <c r="A9" s="53" t="s">
        <v>133</v>
      </c>
      <c r="B9" s="53" t="s">
        <v>134</v>
      </c>
      <c r="C9" s="54" t="s">
        <v>135</v>
      </c>
    </row>
    <row r="10" spans="1:3" x14ac:dyDescent="0.25">
      <c r="A10" s="53" t="s">
        <v>136</v>
      </c>
      <c r="B10" s="53" t="s">
        <v>137</v>
      </c>
      <c r="C10" s="54" t="s">
        <v>138</v>
      </c>
    </row>
    <row r="11" spans="1:3" x14ac:dyDescent="0.25">
      <c r="A11" s="53" t="s">
        <v>136</v>
      </c>
      <c r="B11" s="53" t="s">
        <v>139</v>
      </c>
      <c r="C11" s="54" t="s">
        <v>140</v>
      </c>
    </row>
    <row r="12" spans="1:3" x14ac:dyDescent="0.25">
      <c r="A12" s="53" t="s">
        <v>141</v>
      </c>
      <c r="B12" s="53" t="s">
        <v>142</v>
      </c>
      <c r="C12" s="54" t="s">
        <v>143</v>
      </c>
    </row>
    <row r="13" spans="1:3" ht="30" x14ac:dyDescent="0.25">
      <c r="A13" s="53" t="s">
        <v>144</v>
      </c>
      <c r="B13" s="53" t="s">
        <v>145</v>
      </c>
      <c r="C13" s="54" t="s">
        <v>146</v>
      </c>
    </row>
  </sheetData>
  <conditionalFormatting sqref="C8:C10">
    <cfRule type="cellIs" dxfId="57" priority="2" stopIfTrue="1" operator="lessThan">
      <formula>0</formula>
    </cfRule>
  </conditionalFormatting>
  <conditionalFormatting sqref="C11:C12">
    <cfRule type="cellIs" dxfId="56"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rgb="FF92D050"/>
    <pageSetUpPr fitToPage="1"/>
  </sheetPr>
  <dimension ref="A1:G29"/>
  <sheetViews>
    <sheetView showGridLines="0" view="pageLayout" zoomScale="90" zoomScaleNormal="100" zoomScalePageLayoutView="90" workbookViewId="0">
      <selection activeCell="D14" sqref="D14:G19"/>
    </sheetView>
  </sheetViews>
  <sheetFormatPr defaultColWidth="9.140625" defaultRowHeight="15" x14ac:dyDescent="0.25"/>
  <cols>
    <col min="1" max="1" width="5" style="39" customWidth="1"/>
    <col min="2" max="2" width="43" style="39" customWidth="1"/>
    <col min="3" max="3" width="75.28515625" style="39" customWidth="1"/>
    <col min="4" max="4" width="24.42578125" style="39" customWidth="1"/>
    <col min="5" max="5" width="23.28515625" style="39" customWidth="1"/>
    <col min="6" max="6" width="21" style="39" customWidth="1"/>
    <col min="7" max="7" width="25" style="39" customWidth="1"/>
    <col min="8" max="8" width="25.28515625" style="39" customWidth="1"/>
    <col min="9" max="9" width="23.140625" style="39" customWidth="1"/>
    <col min="10" max="10" width="29.7109375" style="39" customWidth="1"/>
    <col min="11" max="11" width="22" style="39" customWidth="1"/>
    <col min="12" max="12" width="16.42578125" style="39" customWidth="1"/>
    <col min="13" max="13" width="14.85546875" style="39" customWidth="1"/>
    <col min="14" max="14" width="14.5703125" style="39" customWidth="1"/>
    <col min="15" max="15" width="31.5703125" style="39" customWidth="1"/>
    <col min="16" max="16384" width="9.140625" style="39"/>
  </cols>
  <sheetData>
    <row r="1" spans="1:7" ht="18.75" x14ac:dyDescent="0.3">
      <c r="B1" s="725" t="s">
        <v>1175</v>
      </c>
    </row>
    <row r="4" spans="1:7" x14ac:dyDescent="0.25">
      <c r="B4" s="398"/>
      <c r="D4" s="399" t="s">
        <v>6</v>
      </c>
      <c r="E4" s="399" t="s">
        <v>7</v>
      </c>
      <c r="F4" s="399" t="s">
        <v>8</v>
      </c>
      <c r="G4" s="399" t="s">
        <v>43</v>
      </c>
    </row>
    <row r="5" spans="1:7" ht="30" x14ac:dyDescent="0.25">
      <c r="B5" s="1592"/>
      <c r="C5" s="1593"/>
      <c r="D5" s="34" t="s">
        <v>1211</v>
      </c>
      <c r="E5" s="34" t="s">
        <v>1212</v>
      </c>
      <c r="F5" s="34" t="s">
        <v>1213</v>
      </c>
      <c r="G5" s="34" t="s">
        <v>1214</v>
      </c>
    </row>
    <row r="6" spans="1:7" x14ac:dyDescent="0.25">
      <c r="A6" s="399"/>
      <c r="B6" s="1589" t="s">
        <v>1236</v>
      </c>
      <c r="C6" s="1590"/>
      <c r="D6" s="1590"/>
      <c r="E6" s="1590"/>
      <c r="F6" s="1590"/>
      <c r="G6" s="1591"/>
    </row>
    <row r="7" spans="1:7" x14ac:dyDescent="0.25">
      <c r="A7" s="399">
        <v>1</v>
      </c>
      <c r="B7" s="1594" t="s">
        <v>1237</v>
      </c>
      <c r="C7" s="1595"/>
      <c r="D7" s="401">
        <v>0</v>
      </c>
      <c r="E7" s="401">
        <v>0</v>
      </c>
      <c r="F7" s="401">
        <v>0</v>
      </c>
      <c r="G7" s="401">
        <v>0</v>
      </c>
    </row>
    <row r="8" spans="1:7" x14ac:dyDescent="0.25">
      <c r="A8" s="399">
        <v>2</v>
      </c>
      <c r="B8" s="1594" t="s">
        <v>1238</v>
      </c>
      <c r="C8" s="1595"/>
      <c r="D8" s="401">
        <v>0</v>
      </c>
      <c r="E8" s="401">
        <v>0</v>
      </c>
      <c r="F8" s="401">
        <v>0</v>
      </c>
      <c r="G8" s="401">
        <v>0</v>
      </c>
    </row>
    <row r="9" spans="1:7" x14ac:dyDescent="0.25">
      <c r="A9" s="399">
        <v>3</v>
      </c>
      <c r="B9" s="1596" t="s">
        <v>1239</v>
      </c>
      <c r="C9" s="1597"/>
      <c r="D9" s="406"/>
      <c r="E9" s="406"/>
      <c r="F9" s="406"/>
      <c r="G9" s="407"/>
    </row>
    <row r="10" spans="1:7" x14ac:dyDescent="0.25">
      <c r="A10" s="399"/>
      <c r="B10" s="1589" t="s">
        <v>1240</v>
      </c>
      <c r="C10" s="1590"/>
      <c r="D10" s="1590"/>
      <c r="E10" s="1590"/>
      <c r="F10" s="1590"/>
      <c r="G10" s="1591"/>
    </row>
    <row r="11" spans="1:7" x14ac:dyDescent="0.25">
      <c r="A11" s="399">
        <v>4</v>
      </c>
      <c r="B11" s="1594" t="s">
        <v>1241</v>
      </c>
      <c r="C11" s="1595"/>
      <c r="D11" s="401">
        <v>0</v>
      </c>
      <c r="E11" s="401">
        <v>0</v>
      </c>
      <c r="F11" s="401">
        <v>0</v>
      </c>
      <c r="G11" s="401">
        <v>0</v>
      </c>
    </row>
    <row r="12" spans="1:7" x14ac:dyDescent="0.25">
      <c r="A12" s="399">
        <v>5</v>
      </c>
      <c r="B12" s="1594" t="s">
        <v>1242</v>
      </c>
      <c r="C12" s="1595"/>
      <c r="D12" s="401">
        <v>0</v>
      </c>
      <c r="E12" s="401">
        <v>0</v>
      </c>
      <c r="F12" s="401">
        <v>0</v>
      </c>
      <c r="G12" s="401">
        <v>0</v>
      </c>
    </row>
    <row r="13" spans="1:7" x14ac:dyDescent="0.25">
      <c r="A13" s="399"/>
      <c r="B13" s="1589" t="s">
        <v>1243</v>
      </c>
      <c r="C13" s="1590"/>
      <c r="D13" s="1590"/>
      <c r="E13" s="1590"/>
      <c r="F13" s="1590"/>
      <c r="G13" s="1591"/>
    </row>
    <row r="14" spans="1:7" x14ac:dyDescent="0.25">
      <c r="A14" s="399">
        <v>6</v>
      </c>
      <c r="B14" s="1594" t="s">
        <v>1244</v>
      </c>
      <c r="C14" s="1595"/>
      <c r="D14" s="401">
        <v>0</v>
      </c>
      <c r="E14" s="401">
        <v>0</v>
      </c>
      <c r="F14" s="401">
        <v>0</v>
      </c>
      <c r="G14" s="401">
        <v>1</v>
      </c>
    </row>
    <row r="15" spans="1:7" x14ac:dyDescent="0.25">
      <c r="A15" s="399">
        <v>7</v>
      </c>
      <c r="B15" s="1594" t="s">
        <v>1245</v>
      </c>
      <c r="C15" s="1595"/>
      <c r="D15" s="401">
        <v>0</v>
      </c>
      <c r="E15" s="401">
        <v>0</v>
      </c>
      <c r="F15" s="401">
        <v>0</v>
      </c>
      <c r="G15" s="401">
        <v>1184030</v>
      </c>
    </row>
    <row r="16" spans="1:7" x14ac:dyDescent="0.25">
      <c r="A16" s="399">
        <v>8</v>
      </c>
      <c r="B16" s="1596" t="s">
        <v>1246</v>
      </c>
      <c r="C16" s="1597"/>
      <c r="D16" s="401">
        <v>0</v>
      </c>
      <c r="E16" s="401">
        <v>0</v>
      </c>
      <c r="F16" s="401">
        <v>0</v>
      </c>
      <c r="G16" s="401">
        <v>1184030</v>
      </c>
    </row>
    <row r="17" spans="1:7" ht="15" customHeight="1" x14ac:dyDescent="0.25">
      <c r="A17" s="399">
        <v>9</v>
      </c>
      <c r="B17" s="1596" t="s">
        <v>1247</v>
      </c>
      <c r="C17" s="1597"/>
      <c r="D17" s="401">
        <v>0</v>
      </c>
      <c r="E17" s="401">
        <v>0</v>
      </c>
      <c r="F17" s="401">
        <v>0</v>
      </c>
      <c r="G17" s="401">
        <v>0</v>
      </c>
    </row>
    <row r="18" spans="1:7" ht="15" customHeight="1" x14ac:dyDescent="0.25">
      <c r="A18" s="399">
        <v>10</v>
      </c>
      <c r="B18" s="1596" t="s">
        <v>1248</v>
      </c>
      <c r="C18" s="1597"/>
      <c r="D18" s="401">
        <v>0</v>
      </c>
      <c r="E18" s="401">
        <v>0</v>
      </c>
      <c r="F18" s="401">
        <v>0</v>
      </c>
      <c r="G18" s="401">
        <v>0</v>
      </c>
    </row>
    <row r="19" spans="1:7" x14ac:dyDescent="0.25">
      <c r="A19" s="399">
        <v>11</v>
      </c>
      <c r="B19" s="1596" t="s">
        <v>1249</v>
      </c>
      <c r="C19" s="1597"/>
      <c r="D19" s="401">
        <v>0</v>
      </c>
      <c r="E19" s="401">
        <v>0</v>
      </c>
      <c r="F19" s="401">
        <v>0</v>
      </c>
      <c r="G19" s="401">
        <v>1184030</v>
      </c>
    </row>
    <row r="21" spans="1:7" x14ac:dyDescent="0.25">
      <c r="B21" s="130"/>
      <c r="C21" s="130"/>
      <c r="D21" s="130"/>
      <c r="E21" s="130"/>
      <c r="F21" s="130"/>
      <c r="G21" s="130"/>
    </row>
    <row r="22" spans="1:7" x14ac:dyDescent="0.25">
      <c r="B22" s="130"/>
      <c r="C22" s="130"/>
      <c r="D22" s="130"/>
      <c r="E22" s="130"/>
      <c r="F22" s="130"/>
      <c r="G22" s="130"/>
    </row>
    <row r="23" spans="1:7" x14ac:dyDescent="0.25">
      <c r="B23" s="130"/>
      <c r="C23" s="130"/>
      <c r="D23" s="130"/>
      <c r="E23" s="130"/>
      <c r="F23" s="130"/>
      <c r="G23" s="130"/>
    </row>
    <row r="24" spans="1:7" x14ac:dyDescent="0.25">
      <c r="B24" s="130"/>
      <c r="C24" s="130"/>
      <c r="D24" s="130"/>
      <c r="E24" s="130"/>
      <c r="F24" s="130"/>
      <c r="G24" s="130"/>
    </row>
    <row r="25" spans="1:7" x14ac:dyDescent="0.25">
      <c r="B25" s="1598"/>
      <c r="C25" s="1598"/>
      <c r="D25" s="1598"/>
      <c r="E25" s="1598"/>
      <c r="F25" s="1598"/>
      <c r="G25" s="1598"/>
    </row>
    <row r="26" spans="1:7" x14ac:dyDescent="0.25">
      <c r="B26" s="130"/>
      <c r="C26" s="130"/>
      <c r="D26" s="130"/>
      <c r="E26" s="130"/>
      <c r="F26" s="130"/>
      <c r="G26" s="130"/>
    </row>
    <row r="27" spans="1:7" x14ac:dyDescent="0.25">
      <c r="B27" s="130"/>
      <c r="C27" s="130"/>
      <c r="D27" s="130"/>
      <c r="E27" s="130"/>
      <c r="F27" s="130"/>
      <c r="G27" s="130"/>
    </row>
    <row r="29" spans="1:7" ht="29.25" customHeight="1" x14ac:dyDescent="0.25"/>
  </sheetData>
  <mergeCells count="16">
    <mergeCell ref="B17:C17"/>
    <mergeCell ref="B18:C18"/>
    <mergeCell ref="B19:C19"/>
    <mergeCell ref="B25:G25"/>
    <mergeCell ref="B11:C11"/>
    <mergeCell ref="B12:C12"/>
    <mergeCell ref="B13:G13"/>
    <mergeCell ref="B14:C14"/>
    <mergeCell ref="B15:C15"/>
    <mergeCell ref="B16:C16"/>
    <mergeCell ref="B10:G10"/>
    <mergeCell ref="B5:C5"/>
    <mergeCell ref="B6:G6"/>
    <mergeCell ref="B7:C7"/>
    <mergeCell ref="B8:C8"/>
    <mergeCell ref="B9:C9"/>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tabColor rgb="FF92D050"/>
    <pageSetUpPr fitToPage="1"/>
  </sheetPr>
  <dimension ref="A1:X30"/>
  <sheetViews>
    <sheetView showGridLines="0" view="pageLayout" topLeftCell="A26" zoomScale="90" zoomScaleNormal="80" zoomScalePageLayoutView="90" workbookViewId="0">
      <selection activeCell="J30" sqref="J30"/>
    </sheetView>
  </sheetViews>
  <sheetFormatPr defaultColWidth="9.140625" defaultRowHeight="15" x14ac:dyDescent="0.25"/>
  <cols>
    <col min="1" max="1" width="9.140625" style="39"/>
    <col min="2" max="2" width="28.7109375" style="39" customWidth="1"/>
    <col min="3" max="7" width="20" style="39" customWidth="1"/>
    <col min="8" max="8" width="20" style="408" customWidth="1"/>
    <col min="9" max="9" width="20" style="39" customWidth="1"/>
    <col min="10" max="10" width="22.140625" style="39" customWidth="1"/>
    <col min="11" max="11" width="9.140625" style="39"/>
    <col min="12" max="12" width="255.7109375" style="39" bestFit="1" customWidth="1"/>
    <col min="13" max="16384" width="9.140625" style="39"/>
  </cols>
  <sheetData>
    <row r="1" spans="1:24" ht="18.75" x14ac:dyDescent="0.3">
      <c r="B1" s="725" t="s">
        <v>1176</v>
      </c>
      <c r="H1" s="419"/>
    </row>
    <row r="2" spans="1:24" ht="14.25" customHeight="1" x14ac:dyDescent="0.25">
      <c r="B2" s="418"/>
      <c r="C2" s="418"/>
      <c r="D2" s="418"/>
      <c r="E2" s="418"/>
      <c r="F2" s="418"/>
      <c r="G2" s="418"/>
      <c r="H2" s="417"/>
      <c r="I2" s="418"/>
    </row>
    <row r="3" spans="1:24" x14ac:dyDescent="0.25">
      <c r="D3" s="418"/>
      <c r="E3" s="418"/>
      <c r="F3" s="418"/>
      <c r="G3" s="418"/>
      <c r="H3" s="417"/>
    </row>
    <row r="4" spans="1:24" x14ac:dyDescent="0.25">
      <c r="C4" s="399" t="s">
        <v>6</v>
      </c>
      <c r="D4" s="399" t="s">
        <v>7</v>
      </c>
      <c r="E4" s="399" t="s">
        <v>8</v>
      </c>
      <c r="F4" s="399" t="s">
        <v>43</v>
      </c>
      <c r="G4" s="399" t="s">
        <v>44</v>
      </c>
      <c r="H4" s="399" t="s">
        <v>164</v>
      </c>
      <c r="I4" s="399" t="s">
        <v>1267</v>
      </c>
      <c r="J4" s="399" t="s">
        <v>1266</v>
      </c>
    </row>
    <row r="5" spans="1:24" ht="186.75" customHeight="1" x14ac:dyDescent="0.25">
      <c r="B5" s="416" t="s">
        <v>1265</v>
      </c>
      <c r="C5" s="414" t="s">
        <v>1264</v>
      </c>
      <c r="D5" s="414" t="s">
        <v>1263</v>
      </c>
      <c r="E5" s="414" t="s">
        <v>1262</v>
      </c>
      <c r="F5" s="414" t="s">
        <v>1261</v>
      </c>
      <c r="G5" s="414" t="s">
        <v>1260</v>
      </c>
      <c r="H5" s="414" t="s">
        <v>1259</v>
      </c>
      <c r="I5" s="415" t="s">
        <v>1258</v>
      </c>
      <c r="J5" s="414" t="s">
        <v>1257</v>
      </c>
      <c r="L5" s="413"/>
      <c r="M5" s="410"/>
      <c r="N5" s="410"/>
      <c r="O5" s="410"/>
      <c r="P5" s="410"/>
      <c r="Q5" s="410"/>
      <c r="R5" s="410"/>
      <c r="S5" s="410"/>
      <c r="T5" s="410"/>
      <c r="U5" s="410"/>
      <c r="V5" s="410"/>
      <c r="W5" s="410"/>
      <c r="X5" s="410"/>
    </row>
    <row r="6" spans="1:24" ht="30" x14ac:dyDescent="0.25">
      <c r="A6" s="399">
        <v>1</v>
      </c>
      <c r="B6" s="412" t="s">
        <v>1211</v>
      </c>
      <c r="C6" s="401">
        <v>0</v>
      </c>
      <c r="D6" s="401">
        <v>0</v>
      </c>
      <c r="E6" s="401">
        <v>0</v>
      </c>
      <c r="F6" s="401">
        <v>0</v>
      </c>
      <c r="G6" s="401">
        <v>0</v>
      </c>
      <c r="H6" s="401">
        <v>0</v>
      </c>
      <c r="I6" s="401">
        <v>0</v>
      </c>
      <c r="J6" s="401">
        <v>0</v>
      </c>
    </row>
    <row r="7" spans="1:24" x14ac:dyDescent="0.25">
      <c r="A7" s="399">
        <v>2</v>
      </c>
      <c r="B7" s="409" t="s">
        <v>1255</v>
      </c>
      <c r="C7" s="401">
        <v>0</v>
      </c>
      <c r="D7" s="401">
        <v>0</v>
      </c>
      <c r="E7" s="401">
        <v>0</v>
      </c>
      <c r="F7" s="401">
        <v>0</v>
      </c>
      <c r="G7" s="401">
        <v>0</v>
      </c>
      <c r="H7" s="401">
        <v>0</v>
      </c>
      <c r="I7" s="401">
        <v>0</v>
      </c>
      <c r="J7" s="401">
        <v>0</v>
      </c>
    </row>
    <row r="8" spans="1:24" ht="45" x14ac:dyDescent="0.25">
      <c r="A8" s="399">
        <v>3</v>
      </c>
      <c r="B8" s="409" t="s">
        <v>1254</v>
      </c>
      <c r="C8" s="401">
        <v>0</v>
      </c>
      <c r="D8" s="401">
        <v>0</v>
      </c>
      <c r="E8" s="401">
        <v>0</v>
      </c>
      <c r="F8" s="401">
        <v>0</v>
      </c>
      <c r="G8" s="401">
        <v>0</v>
      </c>
      <c r="H8" s="401">
        <v>0</v>
      </c>
      <c r="I8" s="401">
        <v>0</v>
      </c>
      <c r="J8" s="401">
        <v>0</v>
      </c>
    </row>
    <row r="9" spans="1:24" ht="45" x14ac:dyDescent="0.25">
      <c r="A9" s="399">
        <v>4</v>
      </c>
      <c r="B9" s="409" t="s">
        <v>1253</v>
      </c>
      <c r="C9" s="401">
        <v>0</v>
      </c>
      <c r="D9" s="401">
        <v>0</v>
      </c>
      <c r="E9" s="401">
        <v>0</v>
      </c>
      <c r="F9" s="401">
        <v>0</v>
      </c>
      <c r="G9" s="401">
        <v>0</v>
      </c>
      <c r="H9" s="401">
        <v>0</v>
      </c>
      <c r="I9" s="401">
        <v>0</v>
      </c>
      <c r="J9" s="401">
        <v>0</v>
      </c>
    </row>
    <row r="10" spans="1:24" x14ac:dyDescent="0.25">
      <c r="A10" s="399">
        <v>5</v>
      </c>
      <c r="B10" s="409" t="s">
        <v>1252</v>
      </c>
      <c r="C10" s="401">
        <v>0</v>
      </c>
      <c r="D10" s="401">
        <v>0</v>
      </c>
      <c r="E10" s="401">
        <v>0</v>
      </c>
      <c r="F10" s="401">
        <v>0</v>
      </c>
      <c r="G10" s="401">
        <v>0</v>
      </c>
      <c r="H10" s="401">
        <v>0</v>
      </c>
      <c r="I10" s="401">
        <v>0</v>
      </c>
      <c r="J10" s="401">
        <v>0</v>
      </c>
    </row>
    <row r="11" spans="1:24" x14ac:dyDescent="0.25">
      <c r="A11" s="399">
        <v>6</v>
      </c>
      <c r="B11" s="409" t="s">
        <v>1251</v>
      </c>
      <c r="C11" s="401">
        <v>0</v>
      </c>
      <c r="D11" s="401">
        <v>0</v>
      </c>
      <c r="E11" s="401">
        <v>0</v>
      </c>
      <c r="F11" s="401">
        <v>0</v>
      </c>
      <c r="G11" s="401">
        <v>0</v>
      </c>
      <c r="H11" s="401">
        <v>0</v>
      </c>
      <c r="I11" s="401">
        <v>0</v>
      </c>
      <c r="J11" s="401">
        <v>0</v>
      </c>
    </row>
    <row r="12" spans="1:24" ht="30" x14ac:dyDescent="0.25">
      <c r="A12" s="332">
        <v>7</v>
      </c>
      <c r="B12" s="412" t="s">
        <v>1256</v>
      </c>
      <c r="C12" s="1073">
        <v>27192763.399999999</v>
      </c>
      <c r="D12" s="1143">
        <v>9376898.5999999996</v>
      </c>
      <c r="E12" s="1143">
        <f t="shared" ref="E12" si="0">C12-D12</f>
        <v>17815864.799999997</v>
      </c>
      <c r="F12" s="401">
        <v>0</v>
      </c>
      <c r="G12" s="401">
        <v>0</v>
      </c>
      <c r="H12" s="1073">
        <v>1895095.28</v>
      </c>
      <c r="I12" s="1073">
        <v>13349677</v>
      </c>
      <c r="J12" s="1143">
        <v>79225568.328000009</v>
      </c>
    </row>
    <row r="13" spans="1:24" x14ac:dyDescent="0.25">
      <c r="A13" s="332">
        <v>8</v>
      </c>
      <c r="B13" s="409" t="s">
        <v>1255</v>
      </c>
      <c r="C13" s="1073">
        <v>7126345.9199999999</v>
      </c>
      <c r="D13" s="1073"/>
      <c r="E13" s="1073">
        <f t="shared" ref="E13:E29" si="1">C13-D13</f>
        <v>7126345.9199999999</v>
      </c>
      <c r="F13" s="401">
        <v>0</v>
      </c>
      <c r="G13" s="401">
        <v>0</v>
      </c>
      <c r="H13" s="1073">
        <v>0</v>
      </c>
      <c r="I13" s="1143">
        <v>5009334</v>
      </c>
      <c r="J13" s="1143">
        <v>16624451.151999999</v>
      </c>
    </row>
    <row r="14" spans="1:24" ht="45" x14ac:dyDescent="0.25">
      <c r="A14" s="332">
        <v>9</v>
      </c>
      <c r="B14" s="409" t="s">
        <v>1254</v>
      </c>
      <c r="C14" s="1073">
        <v>0</v>
      </c>
      <c r="D14" s="1073">
        <v>0</v>
      </c>
      <c r="E14" s="1073">
        <f t="shared" si="1"/>
        <v>0</v>
      </c>
      <c r="F14" s="401">
        <v>0</v>
      </c>
      <c r="G14" s="401">
        <v>0</v>
      </c>
      <c r="H14" s="1073">
        <v>0</v>
      </c>
      <c r="I14" s="1073">
        <v>0</v>
      </c>
      <c r="J14" s="1143">
        <v>242600.00000000003</v>
      </c>
    </row>
    <row r="15" spans="1:24" ht="45" x14ac:dyDescent="0.25">
      <c r="A15" s="332">
        <v>10</v>
      </c>
      <c r="B15" s="409" t="s">
        <v>1253</v>
      </c>
      <c r="C15" s="1073">
        <v>20066417.48</v>
      </c>
      <c r="D15" s="1143">
        <v>9376898.5999999996</v>
      </c>
      <c r="E15" s="1143">
        <f t="shared" si="1"/>
        <v>10689518.880000001</v>
      </c>
      <c r="F15" s="401">
        <v>0</v>
      </c>
      <c r="G15" s="401">
        <v>0</v>
      </c>
      <c r="H15" s="1073">
        <v>1895095.28</v>
      </c>
      <c r="I15" s="1143">
        <v>8340343</v>
      </c>
      <c r="J15" s="1143">
        <v>62601117.175999999</v>
      </c>
    </row>
    <row r="16" spans="1:24" x14ac:dyDescent="0.25">
      <c r="A16" s="332">
        <v>11</v>
      </c>
      <c r="B16" s="409" t="s">
        <v>1252</v>
      </c>
      <c r="C16" s="1073"/>
      <c r="D16" s="1073"/>
      <c r="E16" s="1073">
        <f t="shared" si="1"/>
        <v>0</v>
      </c>
      <c r="F16" s="401">
        <v>0</v>
      </c>
      <c r="G16" s="401">
        <v>0</v>
      </c>
      <c r="H16" s="1073">
        <v>0</v>
      </c>
      <c r="I16" s="1073">
        <v>0</v>
      </c>
      <c r="J16" s="1073">
        <v>0</v>
      </c>
    </row>
    <row r="17" spans="1:12" x14ac:dyDescent="0.25">
      <c r="A17" s="332">
        <v>12</v>
      </c>
      <c r="B17" s="409" t="s">
        <v>1251</v>
      </c>
      <c r="C17" s="1073"/>
      <c r="D17" s="1073"/>
      <c r="E17" s="1073">
        <f t="shared" si="1"/>
        <v>0</v>
      </c>
      <c r="F17" s="401">
        <v>0</v>
      </c>
      <c r="G17" s="401">
        <v>0</v>
      </c>
      <c r="H17" s="1073">
        <v>0</v>
      </c>
      <c r="I17" s="1073">
        <v>0</v>
      </c>
      <c r="J17" s="1073">
        <v>0</v>
      </c>
    </row>
    <row r="18" spans="1:12" x14ac:dyDescent="0.25">
      <c r="A18" s="332">
        <v>13</v>
      </c>
      <c r="B18" s="39" t="s">
        <v>1213</v>
      </c>
      <c r="C18" s="1073">
        <v>11820000</v>
      </c>
      <c r="D18" s="1073">
        <v>3456000</v>
      </c>
      <c r="E18" s="1073">
        <f t="shared" si="1"/>
        <v>8364000</v>
      </c>
      <c r="F18" s="401">
        <v>0</v>
      </c>
      <c r="G18" s="401">
        <v>0</v>
      </c>
      <c r="H18" s="1073">
        <v>347137</v>
      </c>
      <c r="I18" s="1073">
        <v>2361193</v>
      </c>
      <c r="J18" s="1073">
        <v>0</v>
      </c>
    </row>
    <row r="19" spans="1:12" x14ac:dyDescent="0.25">
      <c r="A19" s="332">
        <v>14</v>
      </c>
      <c r="B19" s="409" t="s">
        <v>1255</v>
      </c>
      <c r="C19" s="1073">
        <v>3456000</v>
      </c>
      <c r="D19" s="1073"/>
      <c r="E19" s="1073">
        <f t="shared" si="1"/>
        <v>3456000</v>
      </c>
      <c r="F19" s="401">
        <v>0</v>
      </c>
      <c r="G19" s="401">
        <v>0</v>
      </c>
      <c r="H19" s="1073">
        <v>0</v>
      </c>
      <c r="I19" s="1073">
        <v>2361193</v>
      </c>
      <c r="J19" s="1073">
        <v>0</v>
      </c>
    </row>
    <row r="20" spans="1:12" ht="45" x14ac:dyDescent="0.25">
      <c r="A20" s="332">
        <v>15</v>
      </c>
      <c r="B20" s="409" t="s">
        <v>1254</v>
      </c>
      <c r="C20" s="1073">
        <v>0</v>
      </c>
      <c r="D20" s="1073">
        <v>0</v>
      </c>
      <c r="E20" s="1073">
        <f t="shared" si="1"/>
        <v>0</v>
      </c>
      <c r="F20" s="401">
        <v>0</v>
      </c>
      <c r="G20" s="401">
        <v>0</v>
      </c>
      <c r="H20" s="1073">
        <v>0</v>
      </c>
      <c r="I20" s="1073">
        <v>0</v>
      </c>
      <c r="J20" s="1073">
        <v>0</v>
      </c>
    </row>
    <row r="21" spans="1:12" ht="45" x14ac:dyDescent="0.25">
      <c r="A21" s="332">
        <v>16</v>
      </c>
      <c r="B21" s="409" t="s">
        <v>1253</v>
      </c>
      <c r="C21" s="1073">
        <v>8364000</v>
      </c>
      <c r="D21" s="1073">
        <v>3456000</v>
      </c>
      <c r="E21" s="1073">
        <f t="shared" si="1"/>
        <v>4908000</v>
      </c>
      <c r="F21" s="401">
        <v>0</v>
      </c>
      <c r="G21" s="401">
        <v>0</v>
      </c>
      <c r="H21" s="1073">
        <v>347137</v>
      </c>
      <c r="I21" s="1073">
        <v>0</v>
      </c>
      <c r="J21" s="1073">
        <v>0</v>
      </c>
    </row>
    <row r="22" spans="1:12" x14ac:dyDescent="0.25">
      <c r="A22" s="332">
        <v>17</v>
      </c>
      <c r="B22" s="409" t="s">
        <v>1252</v>
      </c>
      <c r="C22" s="1073">
        <v>0</v>
      </c>
      <c r="D22" s="1073">
        <v>0</v>
      </c>
      <c r="E22" s="1073">
        <f t="shared" si="1"/>
        <v>0</v>
      </c>
      <c r="F22" s="401">
        <v>0</v>
      </c>
      <c r="G22" s="401">
        <v>0</v>
      </c>
      <c r="H22" s="1073">
        <v>0</v>
      </c>
      <c r="I22" s="1073">
        <v>0</v>
      </c>
      <c r="J22" s="1073">
        <v>0</v>
      </c>
    </row>
    <row r="23" spans="1:12" x14ac:dyDescent="0.25">
      <c r="A23" s="332">
        <v>18</v>
      </c>
      <c r="B23" s="409" t="s">
        <v>1251</v>
      </c>
      <c r="C23" s="1073">
        <v>0</v>
      </c>
      <c r="D23" s="1073">
        <v>0</v>
      </c>
      <c r="E23" s="1073">
        <f t="shared" si="1"/>
        <v>0</v>
      </c>
      <c r="F23" s="401">
        <v>0</v>
      </c>
      <c r="G23" s="401">
        <v>0</v>
      </c>
      <c r="H23" s="1073">
        <v>0</v>
      </c>
      <c r="I23" s="1073">
        <v>0</v>
      </c>
      <c r="J23" s="1073">
        <v>0</v>
      </c>
    </row>
    <row r="24" spans="1:12" x14ac:dyDescent="0.25">
      <c r="A24" s="332">
        <v>19</v>
      </c>
      <c r="B24" s="411" t="s">
        <v>1214</v>
      </c>
      <c r="C24" s="1073">
        <v>32159199.199999999</v>
      </c>
      <c r="D24" s="1073">
        <v>11203466.199999999</v>
      </c>
      <c r="E24" s="1073">
        <f t="shared" si="1"/>
        <v>20955733</v>
      </c>
      <c r="F24" s="401">
        <v>0</v>
      </c>
      <c r="G24" s="401">
        <v>0</v>
      </c>
      <c r="H24" s="1073">
        <v>633347</v>
      </c>
      <c r="I24" s="1073">
        <v>14939347</v>
      </c>
      <c r="J24" s="1073">
        <v>10314655</v>
      </c>
    </row>
    <row r="25" spans="1:12" x14ac:dyDescent="0.25">
      <c r="A25" s="332">
        <v>20</v>
      </c>
      <c r="B25" s="409" t="s">
        <v>1255</v>
      </c>
      <c r="C25" s="1073">
        <v>11203466.199999999</v>
      </c>
      <c r="D25" s="1073">
        <v>0</v>
      </c>
      <c r="E25" s="1073">
        <f t="shared" si="1"/>
        <v>11203466.199999999</v>
      </c>
      <c r="F25" s="401">
        <v>0</v>
      </c>
      <c r="G25" s="401">
        <v>0</v>
      </c>
      <c r="H25" s="1073">
        <v>0</v>
      </c>
      <c r="I25" s="1073">
        <v>14939347</v>
      </c>
      <c r="J25" s="1073">
        <v>0</v>
      </c>
      <c r="L25" s="410"/>
    </row>
    <row r="26" spans="1:12" ht="45" x14ac:dyDescent="0.25">
      <c r="A26" s="332">
        <v>21</v>
      </c>
      <c r="B26" s="409" t="s">
        <v>1254</v>
      </c>
      <c r="C26" s="1073">
        <v>0</v>
      </c>
      <c r="D26" s="1073">
        <v>0</v>
      </c>
      <c r="E26" s="1073">
        <f t="shared" si="1"/>
        <v>0</v>
      </c>
      <c r="F26" s="1073">
        <v>0</v>
      </c>
      <c r="G26" s="1073">
        <v>0</v>
      </c>
      <c r="H26" s="1073">
        <v>0</v>
      </c>
      <c r="I26" s="1073">
        <v>0</v>
      </c>
      <c r="J26" s="1073">
        <v>0</v>
      </c>
    </row>
    <row r="27" spans="1:12" ht="45" x14ac:dyDescent="0.25">
      <c r="A27" s="332">
        <v>22</v>
      </c>
      <c r="B27" s="409" t="s">
        <v>1253</v>
      </c>
      <c r="C27" s="1073">
        <v>20955733</v>
      </c>
      <c r="D27" s="1073">
        <v>11203466.199999999</v>
      </c>
      <c r="E27" s="1073">
        <f t="shared" si="1"/>
        <v>9752266.8000000007</v>
      </c>
      <c r="F27" s="1073">
        <v>0</v>
      </c>
      <c r="G27" s="1073">
        <v>0</v>
      </c>
      <c r="H27" s="1073">
        <v>633347</v>
      </c>
      <c r="I27" s="1073">
        <v>0</v>
      </c>
      <c r="J27" s="1073">
        <v>10314655</v>
      </c>
    </row>
    <row r="28" spans="1:12" x14ac:dyDescent="0.25">
      <c r="A28" s="332">
        <v>23</v>
      </c>
      <c r="B28" s="409" t="s">
        <v>1252</v>
      </c>
      <c r="C28" s="1073">
        <v>0</v>
      </c>
      <c r="D28" s="1073">
        <v>0</v>
      </c>
      <c r="E28" s="1073">
        <f t="shared" si="1"/>
        <v>0</v>
      </c>
      <c r="F28" s="1073">
        <v>0</v>
      </c>
      <c r="G28" s="1073">
        <v>0</v>
      </c>
      <c r="H28" s="1073">
        <v>0</v>
      </c>
      <c r="I28" s="1073">
        <v>0</v>
      </c>
      <c r="J28" s="1073">
        <v>0</v>
      </c>
    </row>
    <row r="29" spans="1:12" x14ac:dyDescent="0.25">
      <c r="A29" s="332">
        <v>24</v>
      </c>
      <c r="B29" s="409" t="s">
        <v>1251</v>
      </c>
      <c r="C29" s="1073">
        <v>0</v>
      </c>
      <c r="D29" s="1073">
        <v>0</v>
      </c>
      <c r="E29" s="1073">
        <f t="shared" si="1"/>
        <v>0</v>
      </c>
      <c r="F29" s="1073">
        <v>0</v>
      </c>
      <c r="G29" s="1073">
        <v>0</v>
      </c>
      <c r="H29" s="1073">
        <v>0</v>
      </c>
      <c r="I29" s="1073">
        <v>0</v>
      </c>
      <c r="J29" s="1073">
        <v>0</v>
      </c>
    </row>
    <row r="30" spans="1:12" x14ac:dyDescent="0.25">
      <c r="A30" s="332">
        <v>25</v>
      </c>
      <c r="B30" s="285" t="s">
        <v>1250</v>
      </c>
      <c r="C30" s="1073">
        <v>71171962.599999994</v>
      </c>
      <c r="D30" s="1143">
        <f>D6+D12+D18+D24</f>
        <v>24036364.799999997</v>
      </c>
      <c r="E30" s="1143">
        <f>E6+E12+E18+E24</f>
        <v>47135597.799999997</v>
      </c>
      <c r="F30" s="1073">
        <v>0</v>
      </c>
      <c r="G30" s="1073">
        <v>0</v>
      </c>
      <c r="H30" s="1073">
        <v>2875579.2800000003</v>
      </c>
      <c r="I30" s="1143">
        <f>I6+I12+I18+I24</f>
        <v>30650217</v>
      </c>
      <c r="J30" s="1143">
        <f>J6+J12+J18+J24</f>
        <v>89540223.328000009</v>
      </c>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tabColor rgb="FF92D050"/>
  </sheetPr>
  <dimension ref="A1:C19"/>
  <sheetViews>
    <sheetView showGridLines="0" view="pageLayout" zoomScaleNormal="100" workbookViewId="0">
      <selection activeCell="C10" sqref="C10"/>
    </sheetView>
  </sheetViews>
  <sheetFormatPr defaultColWidth="9.140625" defaultRowHeight="15" x14ac:dyDescent="0.25"/>
  <cols>
    <col min="1" max="1" width="8.7109375" customWidth="1"/>
    <col min="2" max="2" width="42.28515625" customWidth="1"/>
    <col min="3" max="3" width="48.140625" customWidth="1"/>
    <col min="7" max="7" width="42.28515625" customWidth="1"/>
    <col min="8" max="8" width="48.140625" customWidth="1"/>
  </cols>
  <sheetData>
    <row r="1" spans="1:3" ht="33.75" customHeight="1" x14ac:dyDescent="0.25">
      <c r="A1" s="212" t="s">
        <v>1177</v>
      </c>
    </row>
    <row r="2" spans="1:3" ht="18" customHeight="1" x14ac:dyDescent="0.25">
      <c r="C2" s="334" t="s">
        <v>6</v>
      </c>
    </row>
    <row r="3" spans="1:3" ht="30" x14ac:dyDescent="0.25">
      <c r="B3" s="726" t="s">
        <v>1268</v>
      </c>
      <c r="C3" s="420" t="s">
        <v>1269</v>
      </c>
    </row>
    <row r="4" spans="1:3" x14ac:dyDescent="0.25">
      <c r="A4" s="334">
        <v>1</v>
      </c>
      <c r="B4" s="727" t="s">
        <v>1270</v>
      </c>
      <c r="C4" s="512">
        <v>1</v>
      </c>
    </row>
    <row r="5" spans="1:3" x14ac:dyDescent="0.25">
      <c r="A5" s="334">
        <v>2</v>
      </c>
      <c r="B5" s="727" t="s">
        <v>1271</v>
      </c>
      <c r="C5" s="288">
        <v>0</v>
      </c>
    </row>
    <row r="6" spans="1:3" x14ac:dyDescent="0.25">
      <c r="A6" s="334">
        <v>3</v>
      </c>
      <c r="B6" s="727" t="s">
        <v>1272</v>
      </c>
      <c r="C6" s="288">
        <v>0</v>
      </c>
    </row>
    <row r="7" spans="1:3" x14ac:dyDescent="0.25">
      <c r="A7" s="334">
        <v>4</v>
      </c>
      <c r="B7" s="727" t="s">
        <v>1273</v>
      </c>
      <c r="C7" s="288">
        <v>0</v>
      </c>
    </row>
    <row r="8" spans="1:3" x14ac:dyDescent="0.25">
      <c r="A8" s="334">
        <v>5</v>
      </c>
      <c r="B8" s="727" t="s">
        <v>1274</v>
      </c>
      <c r="C8" s="288">
        <v>0</v>
      </c>
    </row>
    <row r="9" spans="1:3" x14ac:dyDescent="0.25">
      <c r="A9" s="334">
        <v>6</v>
      </c>
      <c r="B9" s="727" t="s">
        <v>1275</v>
      </c>
      <c r="C9" s="288">
        <v>0</v>
      </c>
    </row>
    <row r="10" spans="1:3" x14ac:dyDescent="0.25">
      <c r="A10" s="334">
        <v>7</v>
      </c>
      <c r="B10" s="727" t="s">
        <v>1276</v>
      </c>
      <c r="C10" s="288">
        <v>0</v>
      </c>
    </row>
    <row r="11" spans="1:3" x14ac:dyDescent="0.25">
      <c r="A11" s="334">
        <v>8</v>
      </c>
      <c r="B11" s="727" t="s">
        <v>1277</v>
      </c>
      <c r="C11" s="288">
        <v>0</v>
      </c>
    </row>
    <row r="12" spans="1:3" x14ac:dyDescent="0.25">
      <c r="A12" s="334">
        <v>9</v>
      </c>
      <c r="B12" s="727" t="s">
        <v>1278</v>
      </c>
      <c r="C12" s="288">
        <v>0</v>
      </c>
    </row>
    <row r="13" spans="1:3" x14ac:dyDescent="0.25">
      <c r="A13" s="334">
        <v>10</v>
      </c>
      <c r="B13" s="727" t="s">
        <v>1279</v>
      </c>
      <c r="C13" s="288">
        <v>0</v>
      </c>
    </row>
    <row r="14" spans="1:3" x14ac:dyDescent="0.25">
      <c r="A14" s="334">
        <v>11</v>
      </c>
      <c r="B14" s="727" t="s">
        <v>1280</v>
      </c>
      <c r="C14" s="288">
        <v>0</v>
      </c>
    </row>
    <row r="15" spans="1:3" ht="30" x14ac:dyDescent="0.25">
      <c r="A15" s="333" t="s">
        <v>1281</v>
      </c>
      <c r="B15" s="411" t="s">
        <v>1282</v>
      </c>
      <c r="C15" s="288"/>
    </row>
    <row r="19" spans="3:3" x14ac:dyDescent="0.25">
      <c r="C19" s="8"/>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tabColor rgb="FF92D050"/>
  </sheetPr>
  <dimension ref="A1:L12"/>
  <sheetViews>
    <sheetView showGridLines="0" view="pageLayout" topLeftCell="B1" zoomScaleNormal="100" workbookViewId="0">
      <selection activeCell="C20" sqref="C20"/>
    </sheetView>
  </sheetViews>
  <sheetFormatPr defaultColWidth="9.140625" defaultRowHeight="15" x14ac:dyDescent="0.25"/>
  <cols>
    <col min="1" max="1" width="7.42578125" style="39" customWidth="1"/>
    <col min="2" max="2" width="55.5703125" style="39" customWidth="1"/>
    <col min="3" max="3" width="23" style="39" bestFit="1" customWidth="1"/>
    <col min="4" max="4" width="23.42578125" style="39" customWidth="1"/>
    <col min="5" max="5" width="14.85546875" style="39" customWidth="1"/>
    <col min="6" max="6" width="14.85546875" style="39" bestFit="1" customWidth="1"/>
    <col min="7" max="7" width="19.42578125" style="39" bestFit="1" customWidth="1"/>
    <col min="8" max="8" width="16.28515625" style="39" customWidth="1"/>
    <col min="9" max="9" width="17.28515625" style="39" bestFit="1" customWidth="1"/>
    <col min="10" max="10" width="13.28515625" style="39" customWidth="1"/>
    <col min="11" max="11" width="9.85546875" style="39" bestFit="1" customWidth="1"/>
    <col min="12" max="12" width="14.140625" style="39" customWidth="1"/>
    <col min="13" max="16384" width="9.140625" style="39"/>
  </cols>
  <sheetData>
    <row r="1" spans="1:12" ht="17.25" x14ac:dyDescent="0.3">
      <c r="B1" s="941" t="s">
        <v>1178</v>
      </c>
    </row>
    <row r="2" spans="1:12" x14ac:dyDescent="0.25">
      <c r="B2" s="421"/>
      <c r="C2" s="421"/>
      <c r="D2" s="421"/>
      <c r="E2" s="421"/>
      <c r="F2" s="422"/>
      <c r="G2" s="422"/>
      <c r="H2" s="422"/>
      <c r="I2" s="422"/>
      <c r="J2" s="422"/>
      <c r="K2" s="422"/>
      <c r="L2" s="422"/>
    </row>
    <row r="3" spans="1:12" ht="15.75" thickBot="1" x14ac:dyDescent="0.3">
      <c r="C3" s="423" t="s">
        <v>1283</v>
      </c>
      <c r="D3" s="423" t="s">
        <v>7</v>
      </c>
      <c r="E3" s="423" t="s">
        <v>8</v>
      </c>
      <c r="F3" s="423" t="s">
        <v>43</v>
      </c>
      <c r="G3" s="423" t="s">
        <v>44</v>
      </c>
      <c r="H3" s="423" t="s">
        <v>164</v>
      </c>
      <c r="I3" s="423" t="s">
        <v>165</v>
      </c>
      <c r="J3" s="423" t="s">
        <v>199</v>
      </c>
      <c r="K3" s="423" t="s">
        <v>451</v>
      </c>
      <c r="L3" s="424" t="s">
        <v>452</v>
      </c>
    </row>
    <row r="4" spans="1:12" ht="15" customHeight="1" x14ac:dyDescent="0.25">
      <c r="A4" s="130"/>
      <c r="B4" s="425"/>
      <c r="C4" s="1599" t="s">
        <v>1284</v>
      </c>
      <c r="D4" s="1600"/>
      <c r="E4" s="1601"/>
      <c r="F4" s="1602" t="s">
        <v>1285</v>
      </c>
      <c r="G4" s="1603"/>
      <c r="H4" s="1603"/>
      <c r="I4" s="1603"/>
      <c r="J4" s="1603"/>
      <c r="K4" s="1604"/>
      <c r="L4" s="728"/>
    </row>
    <row r="5" spans="1:12" ht="60" x14ac:dyDescent="0.25">
      <c r="C5" s="729" t="s">
        <v>1211</v>
      </c>
      <c r="D5" s="730" t="s">
        <v>1256</v>
      </c>
      <c r="E5" s="731" t="s">
        <v>1286</v>
      </c>
      <c r="F5" s="729" t="s">
        <v>1287</v>
      </c>
      <c r="G5" s="730" t="s">
        <v>1288</v>
      </c>
      <c r="H5" s="730" t="s">
        <v>1289</v>
      </c>
      <c r="I5" s="730" t="s">
        <v>1290</v>
      </c>
      <c r="J5" s="730" t="s">
        <v>1291</v>
      </c>
      <c r="K5" s="731" t="s">
        <v>1292</v>
      </c>
      <c r="L5" s="732" t="s">
        <v>1293</v>
      </c>
    </row>
    <row r="6" spans="1:12" x14ac:dyDescent="0.25">
      <c r="A6" s="426">
        <v>1</v>
      </c>
      <c r="B6" s="427" t="s">
        <v>1294</v>
      </c>
      <c r="C6" s="942"/>
      <c r="D6" s="942"/>
      <c r="E6" s="942"/>
      <c r="F6" s="942"/>
      <c r="G6" s="942"/>
      <c r="H6" s="942"/>
      <c r="I6" s="942"/>
      <c r="J6" s="942"/>
      <c r="K6" s="942"/>
      <c r="L6" s="943"/>
    </row>
    <row r="7" spans="1:12" x14ac:dyDescent="0.25">
      <c r="A7" s="426">
        <v>2</v>
      </c>
      <c r="B7" s="428" t="s">
        <v>1295</v>
      </c>
      <c r="C7" s="1142">
        <v>9</v>
      </c>
      <c r="D7" s="1142">
        <v>6</v>
      </c>
      <c r="E7" s="1142">
        <v>15</v>
      </c>
      <c r="F7" s="944"/>
      <c r="G7" s="944"/>
      <c r="H7" s="944"/>
      <c r="I7" s="944"/>
      <c r="J7" s="944"/>
      <c r="K7" s="945"/>
      <c r="L7" s="1144">
        <f>E7</f>
        <v>15</v>
      </c>
    </row>
    <row r="8" spans="1:12" x14ac:dyDescent="0.25">
      <c r="A8" s="426">
        <v>3</v>
      </c>
      <c r="B8" s="429" t="s">
        <v>1296</v>
      </c>
      <c r="C8" s="944"/>
      <c r="D8" s="944"/>
      <c r="E8" s="944"/>
      <c r="F8" s="946">
        <v>1</v>
      </c>
      <c r="G8" s="946">
        <v>3</v>
      </c>
      <c r="H8" s="946">
        <v>0</v>
      </c>
      <c r="I8" s="946">
        <v>2</v>
      </c>
      <c r="J8" s="946">
        <v>1</v>
      </c>
      <c r="K8" s="947">
        <v>0</v>
      </c>
      <c r="L8" s="1144">
        <f>SUM(F8:K8)</f>
        <v>7</v>
      </c>
    </row>
    <row r="9" spans="1:12" x14ac:dyDescent="0.25">
      <c r="A9" s="426">
        <v>4</v>
      </c>
      <c r="B9" s="429" t="s">
        <v>1297</v>
      </c>
      <c r="C9" s="944"/>
      <c r="D9" s="944"/>
      <c r="E9" s="944"/>
      <c r="F9" s="946">
        <v>8</v>
      </c>
      <c r="G9" s="946">
        <v>11</v>
      </c>
      <c r="H9" s="946">
        <v>0</v>
      </c>
      <c r="I9" s="946">
        <v>7</v>
      </c>
      <c r="J9" s="946">
        <v>22</v>
      </c>
      <c r="K9" s="947">
        <v>5</v>
      </c>
      <c r="L9" s="1144">
        <f>SUM(F9:K9)</f>
        <v>53</v>
      </c>
    </row>
    <row r="10" spans="1:12" x14ac:dyDescent="0.25">
      <c r="A10" s="426">
        <v>5</v>
      </c>
      <c r="B10" s="427" t="s">
        <v>1298</v>
      </c>
      <c r="C10" s="1147">
        <f t="shared" ref="C10:K10" si="0">SUM(C11:C12)</f>
        <v>5269320</v>
      </c>
      <c r="D10" s="1145">
        <f t="shared" ref="D10" si="1">SUM(D11:D12)</f>
        <v>79117180</v>
      </c>
      <c r="E10" s="1150">
        <f t="shared" si="0"/>
        <v>72367298.400000006</v>
      </c>
      <c r="F10" s="1151">
        <f t="shared" si="0"/>
        <v>47529000</v>
      </c>
      <c r="G10" s="1151">
        <f t="shared" si="0"/>
        <v>35520150</v>
      </c>
      <c r="H10" s="1151">
        <f t="shared" si="0"/>
        <v>0</v>
      </c>
      <c r="I10" s="1151">
        <f t="shared" si="0"/>
        <v>25690217.5</v>
      </c>
      <c r="J10" s="1151">
        <f t="shared" si="0"/>
        <v>51398575</v>
      </c>
      <c r="K10" s="1152">
        <f t="shared" si="0"/>
        <v>22594118.79112754</v>
      </c>
      <c r="L10" s="1144">
        <f>SUM(E10:K10)</f>
        <v>255099359.69112754</v>
      </c>
    </row>
    <row r="11" spans="1:12" x14ac:dyDescent="0.25">
      <c r="A11" s="426">
        <v>6</v>
      </c>
      <c r="B11" s="428" t="s">
        <v>1299</v>
      </c>
      <c r="C11" s="1148">
        <v>0</v>
      </c>
      <c r="D11" s="1146">
        <v>36569662</v>
      </c>
      <c r="E11" s="1153">
        <v>36963308.399999999</v>
      </c>
      <c r="F11" s="1154">
        <v>28575000</v>
      </c>
      <c r="G11" s="1154">
        <v>12676150</v>
      </c>
      <c r="H11" s="1154">
        <v>0</v>
      </c>
      <c r="I11" s="1154">
        <v>8548517.5</v>
      </c>
      <c r="J11" s="1154">
        <v>12384575</v>
      </c>
      <c r="K11" s="1155">
        <v>8908817.791127542</v>
      </c>
      <c r="L11" s="1144">
        <f t="shared" ref="L11:L12" si="2">SUM(E11:K11)</f>
        <v>108056368.69112755</v>
      </c>
    </row>
    <row r="12" spans="1:12" x14ac:dyDescent="0.25">
      <c r="A12" s="426">
        <v>7</v>
      </c>
      <c r="B12" s="429" t="s">
        <v>1300</v>
      </c>
      <c r="C12" s="1149">
        <v>5269320</v>
      </c>
      <c r="D12" s="1146">
        <v>42547518</v>
      </c>
      <c r="E12" s="1153">
        <v>35403990</v>
      </c>
      <c r="F12" s="1154">
        <v>18954000</v>
      </c>
      <c r="G12" s="1154">
        <v>22844000</v>
      </c>
      <c r="H12" s="1154">
        <v>0</v>
      </c>
      <c r="I12" s="1154">
        <v>17141700</v>
      </c>
      <c r="J12" s="1154">
        <v>39014000</v>
      </c>
      <c r="K12" s="1155">
        <v>13685301</v>
      </c>
      <c r="L12" s="1144">
        <f t="shared" si="2"/>
        <v>147042991</v>
      </c>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tabColor rgb="FF0070C0"/>
    <pageSetUpPr fitToPage="1"/>
  </sheetPr>
  <dimension ref="B2:L14"/>
  <sheetViews>
    <sheetView showGridLines="0" workbookViewId="0"/>
  </sheetViews>
  <sheetFormatPr defaultRowHeight="15" x14ac:dyDescent="0.25"/>
  <sheetData>
    <row r="2" spans="2:12" x14ac:dyDescent="0.25">
      <c r="B2" t="s">
        <v>1813</v>
      </c>
    </row>
    <row r="3" spans="2:12" x14ac:dyDescent="0.25">
      <c r="B3" t="s">
        <v>1814</v>
      </c>
    </row>
    <row r="5" spans="2:12" x14ac:dyDescent="0.25">
      <c r="B5" s="1172" t="s">
        <v>1301</v>
      </c>
      <c r="C5" s="1173"/>
      <c r="D5" s="1173"/>
      <c r="E5" s="1173"/>
      <c r="F5" s="1173"/>
      <c r="G5" s="1173"/>
      <c r="H5" s="1173"/>
      <c r="I5" s="1173"/>
      <c r="J5" s="1173"/>
      <c r="K5" s="1173"/>
      <c r="L5" s="1174"/>
    </row>
    <row r="6" spans="2:12" x14ac:dyDescent="0.25">
      <c r="B6" s="1175" t="s">
        <v>1302</v>
      </c>
      <c r="C6" s="1171"/>
      <c r="D6" s="1171"/>
      <c r="E6" s="1171"/>
      <c r="F6" s="1171"/>
      <c r="G6" s="1171"/>
      <c r="H6" s="1171"/>
      <c r="I6" s="1171"/>
      <c r="J6" s="1171"/>
      <c r="K6" s="1171"/>
      <c r="L6" s="1176"/>
    </row>
    <row r="7" spans="2:12" ht="22.5" customHeight="1" x14ac:dyDescent="0.25">
      <c r="B7" s="1175" t="s">
        <v>1303</v>
      </c>
      <c r="C7" s="1171"/>
      <c r="D7" s="1171"/>
      <c r="E7" s="1171"/>
      <c r="F7" s="1171"/>
      <c r="G7" s="1171"/>
      <c r="H7" s="1171"/>
      <c r="I7" s="1171"/>
      <c r="J7" s="1171"/>
      <c r="K7" s="1171"/>
      <c r="L7" s="1176"/>
    </row>
    <row r="8" spans="2:12" x14ac:dyDescent="0.25">
      <c r="B8" s="1177" t="s">
        <v>1304</v>
      </c>
      <c r="C8" s="1178"/>
      <c r="D8" s="1178"/>
      <c r="E8" s="1178"/>
      <c r="F8" s="1178"/>
      <c r="G8" s="1178"/>
      <c r="H8" s="1178"/>
      <c r="I8" s="1178"/>
      <c r="J8" s="1178"/>
      <c r="K8" s="1178"/>
      <c r="L8" s="1179"/>
    </row>
    <row r="9" spans="2:12" ht="22.5" customHeight="1" x14ac:dyDescent="0.25"/>
    <row r="10" spans="2:12" ht="22.5" customHeight="1" x14ac:dyDescent="0.25">
      <c r="B10" s="1170"/>
      <c r="C10" s="1170"/>
      <c r="D10" s="1170"/>
      <c r="E10" s="1170"/>
      <c r="F10" s="1170"/>
      <c r="G10" s="1170"/>
      <c r="H10" s="1170"/>
      <c r="I10" s="1170"/>
      <c r="J10" s="1170"/>
      <c r="K10" s="1170"/>
      <c r="L10" s="1170"/>
    </row>
    <row r="11" spans="2:12" ht="22.5" customHeight="1" x14ac:dyDescent="0.25">
      <c r="B11" s="1171"/>
      <c r="C11" s="1171"/>
      <c r="D11" s="1171"/>
      <c r="E11" s="1171"/>
      <c r="F11" s="1171"/>
      <c r="G11" s="1171"/>
      <c r="H11" s="1171"/>
      <c r="I11" s="1171"/>
      <c r="J11" s="1171"/>
      <c r="K11" s="1171"/>
      <c r="L11" s="1171"/>
    </row>
    <row r="12" spans="2:12" ht="22.5" customHeight="1" x14ac:dyDescent="0.25">
      <c r="B12" s="1170"/>
      <c r="C12" s="1170"/>
      <c r="D12" s="1170"/>
      <c r="E12" s="1170"/>
      <c r="F12" s="1170"/>
      <c r="G12" s="1170"/>
      <c r="H12" s="1170"/>
      <c r="I12" s="1170"/>
      <c r="J12" s="1170"/>
      <c r="K12" s="1170"/>
      <c r="L12" s="1170"/>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700-000000000000}"/>
    <hyperlink ref="B6:L6" location="'EU AE2'!A1" display="Šablona EU AE2 – Přijatý kolaterál a emitované vlastní dluhové cenné papíry" xr:uid="{00000000-0004-0000-6700-000001000000}"/>
    <hyperlink ref="B7:L7" location="' EU AE3'!A1" display="Šablona EU AE3 – Zdroje zatížení" xr:uid="{00000000-0004-0000-6700-000002000000}"/>
    <hyperlink ref="B8:L8" location="'EU AE4'!A1" display="Tabulka EU AE4 – Průvodní komentář" xr:uid="{00000000-0004-0000-67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sheetPr>
    <tabColor theme="9" tint="0.79998168889431442"/>
  </sheetPr>
  <dimension ref="A1:J15"/>
  <sheetViews>
    <sheetView showGridLines="0" view="pageLayout" zoomScaleNormal="100" workbookViewId="0">
      <selection activeCell="D10" sqref="D10"/>
    </sheetView>
  </sheetViews>
  <sheetFormatPr defaultRowHeight="15" x14ac:dyDescent="0.25"/>
  <cols>
    <col min="1" max="1" width="5.7109375" customWidth="1"/>
    <col min="2" max="2" width="47.140625" customWidth="1"/>
    <col min="3" max="7" width="17.7109375" customWidth="1"/>
    <col min="8" max="8" width="19.28515625" customWidth="1"/>
    <col min="9" max="10" width="17.7109375" customWidth="1"/>
  </cols>
  <sheetData>
    <row r="1" spans="1:10" ht="26.25" x14ac:dyDescent="0.25">
      <c r="A1" s="430"/>
      <c r="B1" s="431" t="s">
        <v>1301</v>
      </c>
      <c r="C1" s="432"/>
      <c r="D1" s="6"/>
      <c r="E1" s="6"/>
      <c r="F1" s="6"/>
      <c r="G1" s="6"/>
      <c r="H1" s="6"/>
      <c r="I1" s="6"/>
      <c r="J1" s="6"/>
    </row>
    <row r="2" spans="1:10" ht="15.75" x14ac:dyDescent="0.25">
      <c r="A2" s="430"/>
      <c r="B2" s="433"/>
      <c r="C2" s="434"/>
      <c r="D2" s="434"/>
      <c r="E2" s="434"/>
      <c r="F2" s="434"/>
      <c r="G2" s="434"/>
      <c r="H2" s="434"/>
      <c r="I2" s="434"/>
      <c r="J2" s="430"/>
    </row>
    <row r="3" spans="1:10" ht="15.75" x14ac:dyDescent="0.25">
      <c r="A3" s="430"/>
      <c r="B3" s="433"/>
      <c r="C3" s="434"/>
      <c r="D3" s="434"/>
      <c r="E3" s="434"/>
      <c r="F3" s="434"/>
      <c r="G3" s="434"/>
      <c r="H3" s="434"/>
      <c r="I3" s="434"/>
      <c r="J3" s="430"/>
    </row>
    <row r="4" spans="1:10" x14ac:dyDescent="0.25">
      <c r="A4" s="430"/>
      <c r="B4" s="435"/>
      <c r="C4" s="1605" t="s">
        <v>1305</v>
      </c>
      <c r="D4" s="1606"/>
      <c r="E4" s="1607" t="s">
        <v>1306</v>
      </c>
      <c r="F4" s="1608"/>
      <c r="G4" s="1605" t="s">
        <v>1307</v>
      </c>
      <c r="H4" s="1606"/>
      <c r="I4" s="1607" t="s">
        <v>1308</v>
      </c>
      <c r="J4" s="1608"/>
    </row>
    <row r="5" spans="1:10" ht="45" x14ac:dyDescent="0.25">
      <c r="A5" s="430"/>
      <c r="B5" s="436"/>
      <c r="C5" s="437"/>
      <c r="D5" s="438" t="s">
        <v>1309</v>
      </c>
      <c r="E5" s="437"/>
      <c r="F5" s="438" t="s">
        <v>1309</v>
      </c>
      <c r="G5" s="437"/>
      <c r="H5" s="438" t="s">
        <v>1310</v>
      </c>
      <c r="I5" s="439"/>
      <c r="J5" s="438" t="s">
        <v>1310</v>
      </c>
    </row>
    <row r="6" spans="1:10" x14ac:dyDescent="0.25">
      <c r="A6" s="440"/>
      <c r="B6" s="441"/>
      <c r="C6" s="13" t="s">
        <v>471</v>
      </c>
      <c r="D6" s="13" t="s">
        <v>753</v>
      </c>
      <c r="E6" s="13" t="s">
        <v>755</v>
      </c>
      <c r="F6" s="13" t="s">
        <v>757</v>
      </c>
      <c r="G6" s="13" t="s">
        <v>759</v>
      </c>
      <c r="H6" s="13" t="s">
        <v>763</v>
      </c>
      <c r="I6" s="13" t="s">
        <v>765</v>
      </c>
      <c r="J6" s="13" t="s">
        <v>767</v>
      </c>
    </row>
    <row r="7" spans="1:10" x14ac:dyDescent="0.25">
      <c r="A7" s="442" t="s">
        <v>471</v>
      </c>
      <c r="B7" s="443" t="s">
        <v>1311</v>
      </c>
      <c r="C7" s="164"/>
      <c r="D7" s="164"/>
      <c r="E7" s="444"/>
      <c r="F7" s="444"/>
      <c r="G7" s="164"/>
      <c r="H7" s="164"/>
      <c r="I7" s="445"/>
      <c r="J7" s="444"/>
    </row>
    <row r="8" spans="1:10" x14ac:dyDescent="0.25">
      <c r="A8" s="13" t="s">
        <v>753</v>
      </c>
      <c r="B8" s="446" t="s">
        <v>1312</v>
      </c>
      <c r="C8" s="164"/>
      <c r="D8" s="164"/>
      <c r="E8" s="164"/>
      <c r="F8" s="164"/>
      <c r="G8" s="164"/>
      <c r="H8" s="164"/>
      <c r="I8" s="447"/>
      <c r="J8" s="164"/>
    </row>
    <row r="9" spans="1:10" x14ac:dyDescent="0.25">
      <c r="A9" s="13" t="s">
        <v>755</v>
      </c>
      <c r="B9" s="446" t="s">
        <v>766</v>
      </c>
      <c r="C9" s="164"/>
      <c r="D9" s="164"/>
      <c r="E9" s="164"/>
      <c r="F9" s="164"/>
      <c r="G9" s="164"/>
      <c r="H9" s="164"/>
      <c r="I9" s="164"/>
      <c r="J9" s="164"/>
    </row>
    <row r="10" spans="1:10" x14ac:dyDescent="0.25">
      <c r="A10" s="13" t="s">
        <v>757</v>
      </c>
      <c r="B10" s="448" t="s">
        <v>1313</v>
      </c>
      <c r="C10" s="164"/>
      <c r="D10" s="164"/>
      <c r="E10" s="164"/>
      <c r="F10" s="164"/>
      <c r="G10" s="164"/>
      <c r="H10" s="164"/>
      <c r="I10" s="164"/>
      <c r="J10" s="164"/>
    </row>
    <row r="11" spans="1:10" x14ac:dyDescent="0.25">
      <c r="A11" s="13" t="s">
        <v>759</v>
      </c>
      <c r="B11" s="449" t="s">
        <v>1314</v>
      </c>
      <c r="C11" s="164"/>
      <c r="D11" s="164"/>
      <c r="E11" s="164"/>
      <c r="F11" s="164"/>
      <c r="G11" s="164"/>
      <c r="H11" s="164"/>
      <c r="I11" s="164"/>
      <c r="J11" s="164"/>
    </row>
    <row r="12" spans="1:10" x14ac:dyDescent="0.25">
      <c r="A12" s="13" t="s">
        <v>761</v>
      </c>
      <c r="B12" s="448" t="s">
        <v>1315</v>
      </c>
      <c r="C12" s="164"/>
      <c r="D12" s="164"/>
      <c r="E12" s="164"/>
      <c r="F12" s="164"/>
      <c r="G12" s="164"/>
      <c r="H12" s="164"/>
      <c r="I12" s="164"/>
      <c r="J12" s="164"/>
    </row>
    <row r="13" spans="1:10" x14ac:dyDescent="0.25">
      <c r="A13" s="13" t="s">
        <v>763</v>
      </c>
      <c r="B13" s="448" t="s">
        <v>1316</v>
      </c>
      <c r="C13" s="164"/>
      <c r="D13" s="164"/>
      <c r="E13" s="164"/>
      <c r="F13" s="164"/>
      <c r="G13" s="164"/>
      <c r="H13" s="164"/>
      <c r="I13" s="164"/>
      <c r="J13" s="164"/>
    </row>
    <row r="14" spans="1:10" x14ac:dyDescent="0.25">
      <c r="A14" s="13" t="s">
        <v>765</v>
      </c>
      <c r="B14" s="448" t="s">
        <v>1317</v>
      </c>
      <c r="C14" s="164"/>
      <c r="D14" s="164"/>
      <c r="E14" s="164"/>
      <c r="F14" s="164"/>
      <c r="G14" s="164"/>
      <c r="H14" s="164"/>
      <c r="I14" s="164"/>
      <c r="J14" s="164"/>
    </row>
    <row r="15" spans="1:10" x14ac:dyDescent="0.25">
      <c r="A15" s="13" t="s">
        <v>769</v>
      </c>
      <c r="B15" s="446" t="s">
        <v>1318</v>
      </c>
      <c r="C15" s="164"/>
      <c r="D15" s="164"/>
      <c r="E15" s="450"/>
      <c r="F15" s="450"/>
      <c r="G15" s="164"/>
      <c r="H15" s="164"/>
      <c r="I15" s="451"/>
      <c r="J15" s="450"/>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sheetPr>
    <tabColor theme="9" tint="0.79998168889431442"/>
  </sheetPr>
  <dimension ref="A1:AZ22"/>
  <sheetViews>
    <sheetView showGridLines="0" view="pageLayout" zoomScaleNormal="100" workbookViewId="0">
      <selection activeCell="C11" sqref="C11"/>
    </sheetView>
  </sheetViews>
  <sheetFormatPr defaultColWidth="8.85546875" defaultRowHeight="12.75" x14ac:dyDescent="0.25"/>
  <cols>
    <col min="1" max="1" width="5.7109375" style="440" customWidth="1"/>
    <col min="2" max="2" width="72" style="440" customWidth="1"/>
    <col min="3" max="4" width="17.7109375" style="440" customWidth="1"/>
    <col min="5" max="7" width="17.7109375" style="430" customWidth="1"/>
    <col min="8" max="8" width="19.28515625" style="430" customWidth="1"/>
    <col min="9" max="10" width="17.7109375" style="430" customWidth="1"/>
    <col min="11" max="11" width="13.7109375" style="430" customWidth="1"/>
    <col min="12" max="52" width="8.85546875" style="430"/>
    <col min="53" max="16384" width="8.85546875" style="440"/>
  </cols>
  <sheetData>
    <row r="1" spans="1:35" ht="18.75" x14ac:dyDescent="0.25">
      <c r="A1" s="452"/>
      <c r="B1" s="431" t="s">
        <v>1302</v>
      </c>
      <c r="C1" s="453"/>
      <c r="D1" s="453"/>
      <c r="E1" s="453"/>
      <c r="F1" s="453"/>
    </row>
    <row r="2" spans="1:35" ht="18.75" x14ac:dyDescent="0.25">
      <c r="A2" s="452"/>
      <c r="B2" s="454"/>
      <c r="C2" s="453"/>
      <c r="D2" s="453"/>
      <c r="E2" s="453"/>
      <c r="F2" s="453"/>
    </row>
    <row r="3" spans="1:35" s="433" customFormat="1" ht="15.75" x14ac:dyDescent="0.25">
      <c r="C3" s="434"/>
      <c r="D3" s="434"/>
      <c r="E3" s="434"/>
      <c r="F3" s="434"/>
      <c r="G3" s="430"/>
      <c r="H3" s="430"/>
      <c r="I3" s="430"/>
      <c r="J3" s="430"/>
      <c r="K3" s="430"/>
      <c r="L3" s="430"/>
      <c r="M3" s="430"/>
      <c r="N3" s="430"/>
      <c r="O3" s="430"/>
      <c r="P3" s="430"/>
      <c r="Q3" s="430"/>
      <c r="R3" s="430"/>
      <c r="S3" s="430"/>
      <c r="T3" s="430"/>
      <c r="U3" s="430"/>
      <c r="V3" s="430"/>
      <c r="W3" s="430"/>
      <c r="X3" s="430"/>
      <c r="Y3" s="430"/>
      <c r="Z3" s="430"/>
      <c r="AA3" s="430"/>
      <c r="AB3" s="430"/>
      <c r="AC3" s="430"/>
      <c r="AD3" s="430"/>
      <c r="AE3" s="430"/>
      <c r="AF3" s="430"/>
      <c r="AG3" s="430"/>
      <c r="AH3" s="430"/>
      <c r="AI3" s="430"/>
    </row>
    <row r="4" spans="1:35" ht="15" x14ac:dyDescent="0.25">
      <c r="A4" s="455"/>
      <c r="B4" s="456"/>
      <c r="C4" s="1605" t="s">
        <v>1319</v>
      </c>
      <c r="D4" s="1606"/>
      <c r="E4" s="1611" t="s">
        <v>1320</v>
      </c>
      <c r="F4" s="1612"/>
    </row>
    <row r="5" spans="1:35" ht="55.9" customHeight="1" x14ac:dyDescent="0.25">
      <c r="A5" s="455"/>
      <c r="B5" s="456"/>
      <c r="C5" s="1609"/>
      <c r="D5" s="1610"/>
      <c r="E5" s="1605" t="s">
        <v>1321</v>
      </c>
      <c r="F5" s="1606"/>
    </row>
    <row r="6" spans="1:35" ht="45" x14ac:dyDescent="0.25">
      <c r="A6" s="436"/>
      <c r="B6" s="457"/>
      <c r="C6" s="458"/>
      <c r="D6" s="438" t="s">
        <v>1309</v>
      </c>
      <c r="E6" s="459"/>
      <c r="F6" s="438" t="s">
        <v>1310</v>
      </c>
    </row>
    <row r="7" spans="1:35" ht="15" x14ac:dyDescent="0.25">
      <c r="A7" s="436"/>
      <c r="B7" s="457"/>
      <c r="C7" s="13" t="s">
        <v>471</v>
      </c>
      <c r="D7" s="13" t="s">
        <v>753</v>
      </c>
      <c r="E7" s="13" t="s">
        <v>755</v>
      </c>
      <c r="F7" s="13" t="s">
        <v>759</v>
      </c>
    </row>
    <row r="8" spans="1:35" ht="15" x14ac:dyDescent="0.25">
      <c r="A8" s="442" t="s">
        <v>770</v>
      </c>
      <c r="B8" s="460" t="s">
        <v>1322</v>
      </c>
      <c r="C8" s="164"/>
      <c r="D8" s="164"/>
      <c r="E8" s="164"/>
      <c r="F8" s="164"/>
    </row>
    <row r="9" spans="1:35" ht="15" x14ac:dyDescent="0.25">
      <c r="A9" s="13" t="s">
        <v>771</v>
      </c>
      <c r="B9" s="461" t="s">
        <v>1323</v>
      </c>
      <c r="C9" s="164"/>
      <c r="D9" s="164"/>
      <c r="E9" s="164"/>
      <c r="F9" s="164"/>
    </row>
    <row r="10" spans="1:35" ht="15" x14ac:dyDescent="0.25">
      <c r="A10" s="13" t="s">
        <v>772</v>
      </c>
      <c r="B10" s="461" t="s">
        <v>1312</v>
      </c>
      <c r="C10" s="164"/>
      <c r="D10" s="164"/>
      <c r="E10" s="164"/>
      <c r="F10" s="164"/>
    </row>
    <row r="11" spans="1:35" ht="15" x14ac:dyDescent="0.25">
      <c r="A11" s="13" t="s">
        <v>773</v>
      </c>
      <c r="B11" s="461" t="s">
        <v>766</v>
      </c>
      <c r="C11" s="164"/>
      <c r="D11" s="164"/>
      <c r="E11" s="164"/>
      <c r="F11" s="164"/>
    </row>
    <row r="12" spans="1:35" ht="15" x14ac:dyDescent="0.25">
      <c r="A12" s="13" t="s">
        <v>774</v>
      </c>
      <c r="B12" s="462" t="s">
        <v>1313</v>
      </c>
      <c r="C12" s="164"/>
      <c r="D12" s="164"/>
      <c r="E12" s="164"/>
      <c r="F12" s="164"/>
    </row>
    <row r="13" spans="1:35" ht="15" x14ac:dyDescent="0.25">
      <c r="A13" s="13" t="s">
        <v>775</v>
      </c>
      <c r="B13" s="463" t="s">
        <v>1314</v>
      </c>
      <c r="C13" s="164"/>
      <c r="D13" s="164"/>
      <c r="E13" s="164"/>
      <c r="F13" s="164"/>
    </row>
    <row r="14" spans="1:35" ht="15" x14ac:dyDescent="0.25">
      <c r="A14" s="13" t="s">
        <v>776</v>
      </c>
      <c r="B14" s="462" t="s">
        <v>1315</v>
      </c>
      <c r="C14" s="164"/>
      <c r="D14" s="164"/>
      <c r="E14" s="164"/>
      <c r="F14" s="164"/>
    </row>
    <row r="15" spans="1:35" ht="15" x14ac:dyDescent="0.25">
      <c r="A15" s="13" t="s">
        <v>777</v>
      </c>
      <c r="B15" s="462" t="s">
        <v>1316</v>
      </c>
      <c r="C15" s="164"/>
      <c r="D15" s="164"/>
      <c r="E15" s="164"/>
      <c r="F15" s="164"/>
    </row>
    <row r="16" spans="1:35" ht="15" x14ac:dyDescent="0.25">
      <c r="A16" s="13" t="s">
        <v>778</v>
      </c>
      <c r="B16" s="462" t="s">
        <v>1317</v>
      </c>
      <c r="C16" s="164"/>
      <c r="D16" s="164"/>
      <c r="E16" s="164"/>
      <c r="F16" s="164"/>
    </row>
    <row r="17" spans="1:6" ht="15" x14ac:dyDescent="0.25">
      <c r="A17" s="13" t="s">
        <v>779</v>
      </c>
      <c r="B17" s="461" t="s">
        <v>1324</v>
      </c>
      <c r="C17" s="164"/>
      <c r="D17" s="164"/>
      <c r="E17" s="164"/>
      <c r="F17" s="164"/>
    </row>
    <row r="18" spans="1:6" ht="15" x14ac:dyDescent="0.25">
      <c r="A18" s="13" t="s">
        <v>1325</v>
      </c>
      <c r="B18" s="461" t="s">
        <v>1326</v>
      </c>
      <c r="C18" s="164"/>
      <c r="D18" s="164"/>
      <c r="E18" s="164"/>
      <c r="F18" s="164"/>
    </row>
    <row r="19" spans="1:6" ht="30" x14ac:dyDescent="0.25">
      <c r="A19" s="442" t="s">
        <v>1327</v>
      </c>
      <c r="B19" s="460" t="s">
        <v>1328</v>
      </c>
      <c r="C19" s="164"/>
      <c r="D19" s="164"/>
      <c r="E19" s="164"/>
      <c r="F19" s="164"/>
    </row>
    <row r="20" spans="1:6" ht="15" x14ac:dyDescent="0.25">
      <c r="A20" s="442">
        <v>241</v>
      </c>
      <c r="B20" s="460" t="s">
        <v>1329</v>
      </c>
      <c r="C20" s="444"/>
      <c r="D20" s="444"/>
      <c r="E20" s="164"/>
      <c r="F20" s="164"/>
    </row>
    <row r="21" spans="1:6" ht="30" x14ac:dyDescent="0.25">
      <c r="A21" s="464">
        <v>250</v>
      </c>
      <c r="B21" s="465" t="s">
        <v>1330</v>
      </c>
      <c r="C21" s="164"/>
      <c r="D21" s="164"/>
      <c r="E21" s="444"/>
      <c r="F21" s="444"/>
    </row>
    <row r="22" spans="1:6" x14ac:dyDescent="0.25">
      <c r="B22" s="466"/>
    </row>
  </sheetData>
  <mergeCells count="3">
    <mergeCell ref="C4:D5"/>
    <mergeCell ref="E4:F4"/>
    <mergeCell ref="E5:F5"/>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theme="9" tint="0.79998168889431442"/>
  </sheetPr>
  <dimension ref="A1:AZ9"/>
  <sheetViews>
    <sheetView showGridLines="0" view="pageLayout" zoomScaleNormal="100" workbookViewId="0">
      <selection activeCell="B13" sqref="B13"/>
    </sheetView>
  </sheetViews>
  <sheetFormatPr defaultColWidth="8.85546875" defaultRowHeight="12.75" x14ac:dyDescent="0.25"/>
  <cols>
    <col min="1" max="1" width="5.7109375" style="440" customWidth="1"/>
    <col min="2" max="2" width="72" style="440" customWidth="1"/>
    <col min="3" max="4" width="17.7109375" style="440" customWidth="1"/>
    <col min="5" max="7" width="17.7109375" style="430" customWidth="1"/>
    <col min="8" max="8" width="19.28515625" style="430" customWidth="1"/>
    <col min="9" max="10" width="17.7109375" style="430" customWidth="1"/>
    <col min="11" max="11" width="13.7109375" style="430" customWidth="1"/>
    <col min="12" max="52" width="8.85546875" style="430"/>
    <col min="53" max="16384" width="8.85546875" style="440"/>
  </cols>
  <sheetData>
    <row r="1" spans="1:11" s="467" customFormat="1" ht="20.100000000000001" customHeight="1" x14ac:dyDescent="0.25">
      <c r="B1" s="454" t="s">
        <v>1303</v>
      </c>
      <c r="C1" s="432"/>
      <c r="D1" s="432"/>
      <c r="E1" s="432"/>
      <c r="F1" s="432"/>
      <c r="G1" s="432"/>
      <c r="H1" s="430"/>
      <c r="I1" s="430"/>
      <c r="J1" s="430"/>
      <c r="K1" s="430"/>
    </row>
    <row r="2" spans="1:11" s="467" customFormat="1" ht="20.100000000000001" customHeight="1" x14ac:dyDescent="0.25">
      <c r="B2" s="454"/>
      <c r="C2" s="432"/>
      <c r="D2" s="432"/>
      <c r="E2" s="432"/>
      <c r="F2" s="432"/>
      <c r="G2" s="432"/>
      <c r="H2" s="430"/>
      <c r="I2" s="430"/>
      <c r="J2" s="430"/>
      <c r="K2" s="430"/>
    </row>
    <row r="3" spans="1:11" ht="96" customHeight="1" x14ac:dyDescent="0.25">
      <c r="A3" s="468"/>
      <c r="B3" s="469"/>
      <c r="C3" s="470" t="s">
        <v>1331</v>
      </c>
      <c r="D3" s="471" t="s">
        <v>1332</v>
      </c>
      <c r="E3" s="472"/>
      <c r="F3" s="472"/>
    </row>
    <row r="4" spans="1:11" ht="15.75" x14ac:dyDescent="0.25">
      <c r="A4" s="468"/>
      <c r="B4" s="469"/>
      <c r="C4" s="13" t="s">
        <v>471</v>
      </c>
      <c r="D4" s="13" t="s">
        <v>753</v>
      </c>
      <c r="E4" s="473"/>
      <c r="F4" s="473"/>
    </row>
    <row r="5" spans="1:11" ht="15" customHeight="1" x14ac:dyDescent="0.25">
      <c r="A5" s="442" t="s">
        <v>471</v>
      </c>
      <c r="B5" s="465" t="s">
        <v>1333</v>
      </c>
      <c r="C5" s="948"/>
      <c r="D5" s="948"/>
      <c r="E5" s="453"/>
      <c r="F5" s="453"/>
    </row>
    <row r="6" spans="1:11" ht="17.25" customHeight="1" x14ac:dyDescent="0.25">
      <c r="A6" s="474"/>
      <c r="B6" s="475"/>
      <c r="C6" s="430"/>
      <c r="D6" s="430"/>
    </row>
    <row r="8" spans="1:11" ht="14.25" x14ac:dyDescent="0.25">
      <c r="A8" s="476"/>
      <c r="B8" s="477"/>
      <c r="C8" s="477"/>
      <c r="D8" s="477"/>
      <c r="E8" s="477"/>
      <c r="F8" s="477"/>
      <c r="G8" s="477"/>
    </row>
    <row r="9" spans="1:11" x14ac:dyDescent="0.25">
      <c r="B9" s="466"/>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5" tint="0.79998168889431442"/>
  </sheetPr>
  <dimension ref="A1:AZ15"/>
  <sheetViews>
    <sheetView showGridLines="0" view="pageLayout" zoomScaleNormal="100" workbookViewId="0">
      <selection activeCell="A3" sqref="A3"/>
    </sheetView>
  </sheetViews>
  <sheetFormatPr defaultColWidth="8.85546875" defaultRowHeight="12.75" x14ac:dyDescent="0.25"/>
  <cols>
    <col min="1" max="1" width="11.85546875" style="440" customWidth="1"/>
    <col min="2" max="2" width="78.28515625" style="440" customWidth="1"/>
    <col min="3" max="4" width="17.7109375" style="440" customWidth="1"/>
    <col min="5" max="7" width="17.7109375" style="430" customWidth="1"/>
    <col min="8" max="8" width="19.28515625" style="430" customWidth="1"/>
    <col min="9" max="10" width="17.7109375" style="430" customWidth="1"/>
    <col min="11" max="11" width="13.7109375" style="430" customWidth="1"/>
    <col min="12" max="52" width="8.85546875" style="430"/>
    <col min="53" max="16384" width="8.85546875" style="440"/>
  </cols>
  <sheetData>
    <row r="1" spans="1:6" s="430" customFormat="1" ht="18.75" x14ac:dyDescent="0.25">
      <c r="A1" s="454" t="s">
        <v>1304</v>
      </c>
      <c r="C1" s="430" t="s">
        <v>166</v>
      </c>
      <c r="D1" s="430" t="s">
        <v>1334</v>
      </c>
    </row>
    <row r="2" spans="1:6" ht="15" x14ac:dyDescent="0.25">
      <c r="A2" t="s">
        <v>1335</v>
      </c>
      <c r="B2" s="430"/>
      <c r="C2" s="430"/>
      <c r="D2" s="430"/>
    </row>
    <row r="3" spans="1:6" ht="15" x14ac:dyDescent="0.25">
      <c r="A3"/>
      <c r="B3" s="430"/>
      <c r="C3" s="430"/>
      <c r="D3" s="430"/>
    </row>
    <row r="4" spans="1:6" x14ac:dyDescent="0.25">
      <c r="A4" s="430"/>
      <c r="B4" s="430"/>
      <c r="C4" s="430"/>
      <c r="D4" s="430"/>
    </row>
    <row r="5" spans="1:6" ht="15" x14ac:dyDescent="0.25">
      <c r="A5" s="478" t="s">
        <v>120</v>
      </c>
      <c r="B5" s="479" t="s">
        <v>127</v>
      </c>
      <c r="C5" s="430"/>
      <c r="D5" s="430"/>
    </row>
    <row r="6" spans="1:6" ht="15" x14ac:dyDescent="0.25">
      <c r="A6" s="330" t="s">
        <v>116</v>
      </c>
      <c r="B6" s="17" t="s">
        <v>1336</v>
      </c>
      <c r="C6" s="430"/>
      <c r="D6" s="430"/>
    </row>
    <row r="7" spans="1:6" ht="52.5" customHeight="1" x14ac:dyDescent="0.25">
      <c r="A7" s="480" t="s">
        <v>118</v>
      </c>
      <c r="B7" s="481" t="s">
        <v>1337</v>
      </c>
      <c r="C7" s="482"/>
      <c r="D7" s="482"/>
      <c r="E7" s="482"/>
      <c r="F7" s="482"/>
    </row>
    <row r="8" spans="1:6" ht="17.25" customHeight="1" x14ac:dyDescent="0.25">
      <c r="A8" s="483"/>
      <c r="B8" s="335"/>
      <c r="C8" s="484"/>
      <c r="D8" s="484"/>
      <c r="E8" s="484"/>
      <c r="F8" s="484"/>
    </row>
    <row r="9" spans="1:6" ht="15" x14ac:dyDescent="0.25">
      <c r="A9" s="483"/>
      <c r="B9" s="484"/>
      <c r="C9" s="484"/>
      <c r="D9" s="484"/>
      <c r="E9" s="484"/>
      <c r="F9" s="484"/>
    </row>
    <row r="10" spans="1:6" ht="15" x14ac:dyDescent="0.25">
      <c r="A10" s="483"/>
      <c r="B10" s="484"/>
      <c r="C10" s="484"/>
      <c r="D10" s="484"/>
      <c r="E10" s="484"/>
      <c r="F10" s="484"/>
    </row>
    <row r="11" spans="1:6" ht="15" x14ac:dyDescent="0.25">
      <c r="A11" s="483"/>
      <c r="B11" s="484"/>
      <c r="C11" s="484"/>
      <c r="D11" s="484"/>
      <c r="E11" s="484"/>
      <c r="F11" s="484"/>
    </row>
    <row r="12" spans="1:6" ht="15" x14ac:dyDescent="0.25">
      <c r="A12" s="483"/>
      <c r="B12" s="485"/>
      <c r="C12" s="485"/>
      <c r="D12" s="485"/>
      <c r="E12" s="485"/>
      <c r="F12" s="485"/>
    </row>
    <row r="13" spans="1:6" ht="15" x14ac:dyDescent="0.25">
      <c r="A13" s="486"/>
      <c r="B13" s="485"/>
      <c r="C13" s="485"/>
      <c r="D13" s="485"/>
      <c r="E13" s="485"/>
      <c r="F13" s="485"/>
    </row>
    <row r="14" spans="1:6" ht="15" x14ac:dyDescent="0.25">
      <c r="A14" s="486"/>
      <c r="B14" s="485"/>
      <c r="C14" s="485"/>
      <c r="D14" s="485"/>
      <c r="E14" s="485"/>
      <c r="F14" s="485"/>
    </row>
    <row r="15" spans="1:6" x14ac:dyDescent="0.25">
      <c r="B15" s="466"/>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rgb="FF0070C0"/>
    <pageSetUpPr fitToPage="1"/>
  </sheetPr>
  <dimension ref="B2:V24"/>
  <sheetViews>
    <sheetView showGridLines="0" workbookViewId="0"/>
  </sheetViews>
  <sheetFormatPr defaultRowHeight="15" x14ac:dyDescent="0.25"/>
  <sheetData>
    <row r="2" spans="2:22" ht="61.5" customHeight="1" x14ac:dyDescent="0.25">
      <c r="B2" s="1619" t="s">
        <v>1860</v>
      </c>
      <c r="C2" s="1620"/>
      <c r="D2" s="1620"/>
      <c r="E2" s="1620"/>
      <c r="F2" s="1620"/>
      <c r="G2" s="1620"/>
      <c r="H2" s="1620"/>
      <c r="I2" s="1620"/>
      <c r="J2" s="1620"/>
      <c r="K2" s="1620"/>
      <c r="L2" s="1620"/>
      <c r="M2" s="1620"/>
      <c r="N2" s="1620"/>
      <c r="O2" s="1620"/>
      <c r="P2" s="1620"/>
      <c r="Q2" s="1620"/>
      <c r="R2" s="1620"/>
      <c r="S2" s="1620"/>
      <c r="T2" s="1620"/>
      <c r="U2" s="1620"/>
    </row>
    <row r="3" spans="2:22" x14ac:dyDescent="0.25">
      <c r="B3" s="632"/>
      <c r="C3" s="632"/>
      <c r="D3" s="632"/>
      <c r="E3" s="632"/>
      <c r="F3" s="632"/>
      <c r="G3" s="632"/>
      <c r="H3" s="632"/>
      <c r="I3" s="632"/>
      <c r="J3" s="632"/>
      <c r="K3" s="632"/>
      <c r="L3" s="632"/>
      <c r="M3" s="632"/>
      <c r="N3" s="632"/>
      <c r="O3" s="632"/>
      <c r="P3" s="632"/>
      <c r="Q3" s="632"/>
      <c r="R3" s="632"/>
      <c r="S3" s="632"/>
      <c r="T3" s="632"/>
      <c r="U3" s="632"/>
    </row>
    <row r="4" spans="2:22" ht="30" customHeight="1" x14ac:dyDescent="0.25">
      <c r="B4" s="1620" t="s">
        <v>1851</v>
      </c>
      <c r="C4" s="1620"/>
      <c r="D4" s="1620"/>
      <c r="E4" s="1620"/>
      <c r="F4" s="1620"/>
      <c r="G4" s="1620"/>
      <c r="H4" s="1620"/>
      <c r="I4" s="1620"/>
      <c r="J4" s="1620"/>
      <c r="K4" s="1620"/>
      <c r="L4" s="1620"/>
      <c r="M4" s="1620"/>
      <c r="N4" s="1620"/>
      <c r="O4" s="1620"/>
      <c r="P4" s="1620"/>
      <c r="Q4" s="1620"/>
      <c r="R4" s="1620"/>
      <c r="S4" s="1620"/>
      <c r="T4" s="1620"/>
      <c r="U4" s="1620"/>
    </row>
    <row r="6" spans="2:22" ht="78.75" customHeight="1" x14ac:dyDescent="0.25">
      <c r="B6" s="1613" t="s">
        <v>1861</v>
      </c>
      <c r="C6" s="1614"/>
      <c r="D6" s="1614"/>
      <c r="E6" s="1614"/>
      <c r="F6" s="1614"/>
      <c r="G6" s="1614"/>
      <c r="H6" s="1614"/>
      <c r="I6" s="1614"/>
      <c r="J6" s="1614"/>
      <c r="K6" s="1614"/>
      <c r="L6" s="1614"/>
      <c r="M6" s="1615"/>
      <c r="N6" s="1615"/>
      <c r="O6" s="1615"/>
      <c r="P6" s="1615"/>
      <c r="Q6" s="1615"/>
      <c r="R6" s="1616"/>
    </row>
    <row r="7" spans="2:22" x14ac:dyDescent="0.25">
      <c r="B7" s="1171"/>
      <c r="C7" s="1171"/>
      <c r="D7" s="1171"/>
      <c r="E7" s="1171"/>
      <c r="F7" s="1171"/>
      <c r="G7" s="1171"/>
      <c r="H7" s="1171"/>
      <c r="I7" s="1171"/>
      <c r="J7" s="1171"/>
      <c r="K7" s="1171"/>
      <c r="L7" s="1171"/>
    </row>
    <row r="8" spans="2:22" ht="36.75" customHeight="1" x14ac:dyDescent="0.25">
      <c r="B8" s="1619" t="s">
        <v>1852</v>
      </c>
      <c r="C8" s="1620"/>
      <c r="D8" s="1620"/>
      <c r="E8" s="1620"/>
      <c r="F8" s="1620"/>
      <c r="G8" s="1620"/>
      <c r="H8" s="1620"/>
      <c r="I8" s="1620"/>
      <c r="J8" s="1620"/>
      <c r="K8" s="1620"/>
      <c r="L8" s="1620"/>
      <c r="M8" s="1620"/>
      <c r="N8" s="1620"/>
      <c r="O8" s="1620"/>
      <c r="P8" s="1620"/>
      <c r="Q8" s="1620"/>
      <c r="R8" s="1620"/>
      <c r="S8" s="1620"/>
      <c r="T8" s="1620"/>
      <c r="U8" s="1620"/>
      <c r="V8" s="632"/>
    </row>
    <row r="9" spans="2:22" x14ac:dyDescent="0.25">
      <c r="B9" s="1171"/>
      <c r="C9" s="1171"/>
      <c r="D9" s="1171"/>
      <c r="E9" s="1171"/>
      <c r="F9" s="1171"/>
      <c r="G9" s="1171"/>
      <c r="H9" s="1171"/>
      <c r="I9" s="1171"/>
      <c r="J9" s="1171"/>
      <c r="K9" s="1171"/>
      <c r="L9" s="1171"/>
      <c r="M9" s="632"/>
      <c r="N9" s="632"/>
      <c r="O9" s="632"/>
      <c r="P9" s="632"/>
      <c r="Q9" s="632"/>
      <c r="R9" s="632"/>
      <c r="S9" s="632"/>
      <c r="T9" s="632"/>
      <c r="U9" s="632"/>
      <c r="V9" s="632"/>
    </row>
    <row r="10" spans="2:22" ht="60.75" customHeight="1" x14ac:dyDescent="0.25">
      <c r="B10" s="1619" t="s">
        <v>1855</v>
      </c>
      <c r="C10" s="1620"/>
      <c r="D10" s="1620"/>
      <c r="E10" s="1620"/>
      <c r="F10" s="1620"/>
      <c r="G10" s="1620"/>
      <c r="H10" s="1620"/>
      <c r="I10" s="1620"/>
      <c r="J10" s="1620"/>
      <c r="K10" s="1620"/>
      <c r="L10" s="1620"/>
      <c r="M10" s="1620"/>
      <c r="N10" s="1620"/>
      <c r="O10" s="1620"/>
      <c r="P10" s="1620"/>
      <c r="Q10" s="1620"/>
      <c r="R10" s="1620"/>
      <c r="S10" s="1620"/>
      <c r="T10" s="1620"/>
      <c r="U10" s="1620"/>
      <c r="V10" s="1620"/>
    </row>
    <row r="11" spans="2:22" ht="22.5" customHeight="1" x14ac:dyDescent="0.25">
      <c r="B11" s="1170"/>
      <c r="C11" s="1170"/>
      <c r="D11" s="1170"/>
      <c r="E11" s="1170"/>
      <c r="F11" s="1170"/>
      <c r="G11" s="1170"/>
      <c r="H11" s="1170"/>
      <c r="I11" s="1170"/>
      <c r="J11" s="1170"/>
      <c r="K11" s="1170"/>
      <c r="L11" s="1170"/>
    </row>
    <row r="12" spans="2:22" ht="51.75" customHeight="1" x14ac:dyDescent="0.25">
      <c r="B12" s="1619" t="s">
        <v>1854</v>
      </c>
      <c r="C12" s="1620"/>
      <c r="D12" s="1620"/>
      <c r="E12" s="1620"/>
      <c r="F12" s="1620"/>
      <c r="G12" s="1620"/>
      <c r="H12" s="1620"/>
      <c r="I12" s="1620"/>
      <c r="J12" s="1620"/>
      <c r="K12" s="1620"/>
      <c r="L12" s="1620"/>
      <c r="M12" s="1261"/>
      <c r="N12" s="1261"/>
      <c r="O12" s="1261"/>
      <c r="P12" s="1261"/>
      <c r="Q12" s="1261"/>
      <c r="R12" s="1261"/>
      <c r="S12" s="1261"/>
      <c r="T12" s="1261"/>
      <c r="U12" s="1261"/>
      <c r="V12" s="1261"/>
    </row>
    <row r="13" spans="2:22" ht="16.5" customHeight="1" x14ac:dyDescent="0.25">
      <c r="B13" s="642"/>
      <c r="C13" s="643"/>
      <c r="D13" s="643"/>
      <c r="E13" s="643"/>
      <c r="F13" s="643"/>
      <c r="G13" s="643"/>
      <c r="H13" s="643"/>
      <c r="I13" s="643"/>
      <c r="J13" s="643"/>
      <c r="K13" s="643"/>
      <c r="L13" s="643"/>
      <c r="M13" s="631"/>
      <c r="N13" s="631"/>
      <c r="O13" s="631"/>
      <c r="P13" s="631"/>
      <c r="Q13" s="631"/>
      <c r="R13" s="631"/>
      <c r="S13" s="631"/>
      <c r="T13" s="631"/>
      <c r="U13" s="631"/>
      <c r="V13" s="631"/>
    </row>
    <row r="14" spans="2:22" ht="22.5" customHeight="1" x14ac:dyDescent="0.25">
      <c r="B14" s="1617" t="s">
        <v>1862</v>
      </c>
      <c r="C14" s="1618"/>
      <c r="D14" s="1618"/>
      <c r="E14" s="1618"/>
      <c r="F14" s="1618"/>
      <c r="G14" s="1618"/>
      <c r="H14" s="1618"/>
      <c r="I14" s="1618"/>
      <c r="J14" s="1618"/>
      <c r="K14" s="1618"/>
      <c r="L14" s="1618"/>
      <c r="M14" s="1261"/>
      <c r="N14" s="1261"/>
      <c r="O14" s="1261"/>
      <c r="P14" s="1261"/>
      <c r="Q14" s="1261"/>
      <c r="R14" s="1261"/>
      <c r="S14" s="1261"/>
      <c r="T14" s="1261"/>
      <c r="U14" s="1261"/>
    </row>
    <row r="15" spans="2:22" ht="22.5" customHeight="1" x14ac:dyDescent="0.25">
      <c r="B15" s="641" t="s">
        <v>1853</v>
      </c>
    </row>
    <row r="16" spans="2:22" ht="22.5" customHeight="1" x14ac:dyDescent="0.25"/>
    <row r="17" spans="2:22" ht="33" customHeight="1" x14ac:dyDescent="0.25">
      <c r="B17" s="1621" t="s">
        <v>1863</v>
      </c>
      <c r="C17" s="1261"/>
      <c r="D17" s="1261"/>
      <c r="E17" s="1261"/>
      <c r="F17" s="1261"/>
      <c r="G17" s="1261"/>
      <c r="H17" s="1261"/>
      <c r="I17" s="1261"/>
      <c r="J17" s="1261"/>
      <c r="K17" s="1261"/>
      <c r="L17" s="1261"/>
      <c r="M17" s="1261"/>
      <c r="N17" s="1261"/>
      <c r="O17" s="1261"/>
      <c r="P17" s="1261"/>
      <c r="Q17" s="1261"/>
      <c r="R17" s="1261"/>
      <c r="S17" s="1261"/>
      <c r="T17" s="1261"/>
      <c r="U17" s="1261"/>
      <c r="V17" s="1261"/>
    </row>
    <row r="19" spans="2:22" x14ac:dyDescent="0.25">
      <c r="B19" s="1622" t="s">
        <v>1857</v>
      </c>
      <c r="C19" s="1623"/>
      <c r="D19" s="1623"/>
      <c r="E19" s="1623"/>
      <c r="F19" s="1623"/>
      <c r="G19" s="1623"/>
      <c r="H19" s="1623"/>
      <c r="I19" s="1623"/>
      <c r="J19" s="1623"/>
      <c r="K19" s="1623"/>
      <c r="L19" s="1623"/>
      <c r="M19" s="1623"/>
      <c r="N19" s="1623"/>
      <c r="O19" s="1623"/>
      <c r="P19" s="1623"/>
      <c r="Q19" s="1623"/>
      <c r="R19" s="1623"/>
      <c r="S19" s="1623"/>
      <c r="T19" s="1623"/>
      <c r="U19" s="1623"/>
      <c r="V19" s="1623"/>
    </row>
    <row r="20" spans="2:22" ht="69.75" customHeight="1" x14ac:dyDescent="0.25">
      <c r="B20" s="1623"/>
      <c r="C20" s="1623"/>
      <c r="D20" s="1623"/>
      <c r="E20" s="1623"/>
      <c r="F20" s="1623"/>
      <c r="G20" s="1623"/>
      <c r="H20" s="1623"/>
      <c r="I20" s="1623"/>
      <c r="J20" s="1623"/>
      <c r="K20" s="1623"/>
      <c r="L20" s="1623"/>
      <c r="M20" s="1623"/>
      <c r="N20" s="1623"/>
      <c r="O20" s="1623"/>
      <c r="P20" s="1623"/>
      <c r="Q20" s="1623"/>
      <c r="R20" s="1623"/>
      <c r="S20" s="1623"/>
      <c r="T20" s="1623"/>
      <c r="U20" s="1623"/>
      <c r="V20" s="1623"/>
    </row>
    <row r="21" spans="2:22" ht="34.5" customHeight="1" x14ac:dyDescent="0.25">
      <c r="B21" s="1261" t="s">
        <v>1856</v>
      </c>
      <c r="C21" s="1261"/>
      <c r="D21" s="1261"/>
      <c r="E21" s="1261"/>
      <c r="F21" s="1261"/>
      <c r="G21" s="1261"/>
      <c r="H21" s="1261"/>
      <c r="I21" s="1261"/>
      <c r="J21" s="1261"/>
      <c r="K21" s="1261"/>
      <c r="L21" s="1261"/>
      <c r="M21" s="1261"/>
      <c r="N21" s="1261"/>
      <c r="O21" s="1261"/>
      <c r="P21" s="1261"/>
      <c r="Q21" s="1261"/>
      <c r="R21" s="1261"/>
      <c r="S21" s="1261"/>
      <c r="T21" s="1261"/>
      <c r="U21" s="1261"/>
      <c r="V21" s="1261"/>
    </row>
    <row r="23" spans="2:22" ht="87.75" customHeight="1" x14ac:dyDescent="0.25">
      <c r="B23" s="1622" t="s">
        <v>1858</v>
      </c>
      <c r="C23" s="1623"/>
      <c r="D23" s="1623"/>
      <c r="E23" s="1623"/>
      <c r="F23" s="1623"/>
      <c r="G23" s="1623"/>
      <c r="H23" s="1623"/>
      <c r="I23" s="1623"/>
      <c r="J23" s="1623"/>
      <c r="K23" s="1623"/>
      <c r="L23" s="1623"/>
      <c r="M23" s="1623"/>
      <c r="N23" s="1623"/>
      <c r="O23" s="1623"/>
      <c r="P23" s="1623"/>
      <c r="Q23" s="1623"/>
      <c r="R23" s="1623"/>
      <c r="S23" s="1623"/>
      <c r="T23" s="1623"/>
      <c r="U23" s="1623"/>
      <c r="V23" s="1623"/>
    </row>
    <row r="24" spans="2:22" ht="62.25" customHeight="1" x14ac:dyDescent="0.25">
      <c r="B24" s="1622" t="s">
        <v>1859</v>
      </c>
      <c r="C24" s="1623"/>
      <c r="D24" s="1623"/>
      <c r="E24" s="1623"/>
      <c r="F24" s="1623"/>
      <c r="G24" s="1623"/>
      <c r="H24" s="1623"/>
      <c r="I24" s="1623"/>
      <c r="J24" s="1623"/>
      <c r="K24" s="1623"/>
      <c r="L24" s="1623"/>
      <c r="M24" s="1623"/>
      <c r="N24" s="1623"/>
      <c r="O24" s="1623"/>
      <c r="P24" s="1623"/>
      <c r="Q24" s="1623"/>
      <c r="R24" s="1623"/>
      <c r="S24" s="1623"/>
      <c r="T24" s="1623"/>
      <c r="U24" s="1623"/>
      <c r="V24" s="1623"/>
    </row>
  </sheetData>
  <mergeCells count="15">
    <mergeCell ref="B17:V17"/>
    <mergeCell ref="B19:V20"/>
    <mergeCell ref="B21:V21"/>
    <mergeCell ref="B23:V23"/>
    <mergeCell ref="B24:V24"/>
    <mergeCell ref="B6:R6"/>
    <mergeCell ref="B14:U14"/>
    <mergeCell ref="B2:U2"/>
    <mergeCell ref="B4:U4"/>
    <mergeCell ref="B8:U8"/>
    <mergeCell ref="B10:V10"/>
    <mergeCell ref="B12:V12"/>
    <mergeCell ref="B7:L7"/>
    <mergeCell ref="B9:L9"/>
    <mergeCell ref="B11:L11"/>
  </mergeCells>
  <hyperlinks>
    <hyperlink ref="B6:L6" location="'EU AE1'!A1" display="Šablona EU AE1 – Zatížená a nezatížená aktiva" xr:uid="{00000000-0004-0000-6C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pageSetUpPr fitToPage="1"/>
  </sheetPr>
  <dimension ref="A2:C11"/>
  <sheetViews>
    <sheetView showGridLines="0" view="pageLayout" zoomScaleNormal="100" workbookViewId="0">
      <selection activeCell="C22" sqref="C22"/>
    </sheetView>
  </sheetViews>
  <sheetFormatPr defaultColWidth="9.140625" defaultRowHeight="15" x14ac:dyDescent="0.25"/>
  <cols>
    <col min="1" max="1" width="20.85546875" customWidth="1"/>
    <col min="2" max="2" width="12.42578125" bestFit="1" customWidth="1"/>
    <col min="3" max="3" width="87.42578125" customWidth="1"/>
  </cols>
  <sheetData>
    <row r="2" spans="1:3" ht="18.75" x14ac:dyDescent="0.3">
      <c r="A2" s="52" t="s">
        <v>124</v>
      </c>
    </row>
    <row r="3" spans="1:3" x14ac:dyDescent="0.25">
      <c r="A3" t="s">
        <v>125</v>
      </c>
    </row>
    <row r="6" spans="1:3" x14ac:dyDescent="0.25">
      <c r="A6" s="53" t="s">
        <v>126</v>
      </c>
      <c r="B6" s="55" t="s">
        <v>120</v>
      </c>
      <c r="C6" s="54" t="s">
        <v>114</v>
      </c>
    </row>
    <row r="7" spans="1:3" ht="30" x14ac:dyDescent="0.25">
      <c r="A7" s="53" t="s">
        <v>147</v>
      </c>
      <c r="B7" s="53" t="s">
        <v>116</v>
      </c>
      <c r="C7" s="54" t="s">
        <v>148</v>
      </c>
    </row>
    <row r="8" spans="1:3" ht="30" x14ac:dyDescent="0.25">
      <c r="A8" s="53" t="s">
        <v>149</v>
      </c>
      <c r="B8" s="53" t="s">
        <v>118</v>
      </c>
      <c r="C8" s="54" t="s">
        <v>150</v>
      </c>
    </row>
    <row r="9" spans="1:3" ht="30" x14ac:dyDescent="0.25">
      <c r="A9" s="53" t="s">
        <v>151</v>
      </c>
      <c r="B9" s="53" t="s">
        <v>152</v>
      </c>
      <c r="C9" s="54" t="s">
        <v>153</v>
      </c>
    </row>
    <row r="10" spans="1:3" ht="30" x14ac:dyDescent="0.25">
      <c r="A10" s="53" t="s">
        <v>154</v>
      </c>
      <c r="B10" s="53" t="s">
        <v>137</v>
      </c>
      <c r="C10" s="54" t="s">
        <v>155</v>
      </c>
    </row>
    <row r="11" spans="1:3" ht="30" x14ac:dyDescent="0.25">
      <c r="A11" s="53" t="s">
        <v>156</v>
      </c>
      <c r="B11" s="53" t="s">
        <v>139</v>
      </c>
      <c r="C11" s="54" t="s">
        <v>157</v>
      </c>
    </row>
  </sheetData>
  <conditionalFormatting sqref="C7:C9">
    <cfRule type="cellIs" dxfId="55" priority="2" stopIfTrue="1" operator="lessThan">
      <formula>0</formula>
    </cfRule>
  </conditionalFormatting>
  <conditionalFormatting sqref="C10:C11">
    <cfRule type="cellIs" dxfId="5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9" tint="0.79998168889431442"/>
  </sheetPr>
  <dimension ref="A1:BD34"/>
  <sheetViews>
    <sheetView showGridLines="0" view="pageLayout" zoomScaleNormal="100" workbookViewId="0">
      <selection activeCell="A2" sqref="A2:G2"/>
    </sheetView>
  </sheetViews>
  <sheetFormatPr defaultColWidth="8.85546875" defaultRowHeight="12.75" x14ac:dyDescent="0.25"/>
  <cols>
    <col min="1" max="1" width="6.28515625" style="440" customWidth="1"/>
    <col min="2" max="2" width="52.85546875" style="440" customWidth="1"/>
    <col min="3" max="3" width="13.5703125" style="440" customWidth="1"/>
    <col min="4" max="6" width="13.140625" style="440" customWidth="1"/>
    <col min="7" max="7" width="12.5703125" style="440" customWidth="1"/>
    <col min="8" max="8" width="17.7109375" style="440" customWidth="1"/>
    <col min="9" max="11" width="17.7109375" style="430" customWidth="1"/>
    <col min="12" max="12" width="19.28515625" style="430" customWidth="1"/>
    <col min="13" max="14" width="17.7109375" style="430" customWidth="1"/>
    <col min="15" max="15" width="13.7109375" style="430" customWidth="1"/>
    <col min="16" max="56" width="8.85546875" style="430"/>
    <col min="57" max="16384" width="8.85546875" style="440"/>
  </cols>
  <sheetData>
    <row r="1" spans="1:10" s="430" customFormat="1" ht="18.75" x14ac:dyDescent="0.25">
      <c r="A1" s="454" t="s">
        <v>1845</v>
      </c>
      <c r="B1" s="454"/>
      <c r="G1" s="430" t="s">
        <v>166</v>
      </c>
      <c r="H1" s="430" t="s">
        <v>1334</v>
      </c>
    </row>
    <row r="2" spans="1:10" ht="30.75" customHeight="1" x14ac:dyDescent="0.25">
      <c r="A2" s="1261" t="s">
        <v>1816</v>
      </c>
      <c r="B2" s="1261"/>
      <c r="C2" s="1261"/>
      <c r="D2" s="1261"/>
      <c r="E2" s="1261"/>
      <c r="F2" s="1261"/>
      <c r="G2" s="1261"/>
      <c r="H2" s="628"/>
    </row>
    <row r="3" spans="1:10" ht="15" x14ac:dyDescent="0.25">
      <c r="A3"/>
      <c r="B3"/>
      <c r="C3" s="430"/>
      <c r="D3" s="430"/>
      <c r="E3" s="430"/>
      <c r="F3" s="430"/>
      <c r="G3" s="430"/>
      <c r="H3" s="430"/>
    </row>
    <row r="4" spans="1:10" x14ac:dyDescent="0.25">
      <c r="A4" s="430"/>
      <c r="B4" s="430"/>
      <c r="C4" s="430"/>
      <c r="D4" s="430"/>
      <c r="E4" s="430"/>
      <c r="F4" s="430"/>
      <c r="G4" s="430"/>
      <c r="H4" s="430"/>
    </row>
    <row r="5" spans="1:10" s="430" customFormat="1" ht="15" x14ac:dyDescent="0.25">
      <c r="A5" s="637"/>
      <c r="B5" s="637"/>
      <c r="C5" s="627" t="s">
        <v>6</v>
      </c>
      <c r="D5" s="627" t="s">
        <v>7</v>
      </c>
      <c r="E5" s="627" t="s">
        <v>8</v>
      </c>
      <c r="F5" s="627" t="s">
        <v>43</v>
      </c>
      <c r="G5" s="636" t="s">
        <v>44</v>
      </c>
    </row>
    <row r="6" spans="1:10" s="430" customFormat="1" ht="15" x14ac:dyDescent="0.25">
      <c r="A6" s="637"/>
      <c r="B6" s="637"/>
      <c r="C6" s="630" t="s">
        <v>9</v>
      </c>
      <c r="D6" s="638" t="s">
        <v>10</v>
      </c>
      <c r="E6" s="638" t="s">
        <v>46</v>
      </c>
      <c r="F6" s="638" t="s">
        <v>47</v>
      </c>
      <c r="G6" s="639" t="s">
        <v>48</v>
      </c>
    </row>
    <row r="7" spans="1:10" s="430" customFormat="1" ht="15" x14ac:dyDescent="0.25">
      <c r="A7" s="1624" t="s">
        <v>1817</v>
      </c>
      <c r="B7" s="1625"/>
      <c r="C7" s="1625"/>
      <c r="D7" s="1625"/>
      <c r="E7" s="1625"/>
      <c r="F7" s="1625"/>
      <c r="G7" s="1625"/>
    </row>
    <row r="8" spans="1:10" s="430" customFormat="1" ht="24.75" customHeight="1" x14ac:dyDescent="0.25">
      <c r="A8" s="480">
        <v>1</v>
      </c>
      <c r="B8" s="481" t="s">
        <v>1846</v>
      </c>
      <c r="C8" s="481"/>
      <c r="D8" s="481"/>
      <c r="E8" s="481"/>
      <c r="F8" s="481"/>
      <c r="G8" s="635"/>
      <c r="H8" s="482"/>
      <c r="I8" s="482"/>
      <c r="J8" s="482"/>
    </row>
    <row r="9" spans="1:10" s="430" customFormat="1" ht="45" x14ac:dyDescent="0.25">
      <c r="A9" s="480">
        <v>2</v>
      </c>
      <c r="B9" s="481" t="s">
        <v>1818</v>
      </c>
      <c r="C9" s="481"/>
      <c r="D9" s="481"/>
      <c r="E9" s="481"/>
      <c r="F9" s="481"/>
      <c r="G9" s="635"/>
      <c r="H9" s="484"/>
      <c r="I9" s="484"/>
      <c r="J9" s="484"/>
    </row>
    <row r="10" spans="1:10" s="430" customFormat="1" ht="75" x14ac:dyDescent="0.25">
      <c r="A10" s="480" t="s">
        <v>396</v>
      </c>
      <c r="B10" s="481" t="s">
        <v>1819</v>
      </c>
      <c r="C10" s="481"/>
      <c r="D10" s="481"/>
      <c r="E10" s="481"/>
      <c r="F10" s="481"/>
      <c r="G10" s="635"/>
      <c r="H10" s="484"/>
      <c r="I10" s="484"/>
      <c r="J10" s="484"/>
    </row>
    <row r="11" spans="1:10" s="430" customFormat="1" ht="15" x14ac:dyDescent="0.25">
      <c r="A11" s="480">
        <v>3</v>
      </c>
      <c r="B11" s="481" t="s">
        <v>51</v>
      </c>
      <c r="C11" s="481"/>
      <c r="D11" s="481"/>
      <c r="E11" s="481"/>
      <c r="F11" s="481"/>
      <c r="G11" s="635"/>
      <c r="H11" s="484"/>
      <c r="I11" s="484"/>
      <c r="J11" s="484"/>
    </row>
    <row r="12" spans="1:10" s="430" customFormat="1" ht="29.25" customHeight="1" x14ac:dyDescent="0.25">
      <c r="A12" s="480">
        <v>4</v>
      </c>
      <c r="B12" s="481" t="s">
        <v>1820</v>
      </c>
      <c r="C12" s="481"/>
      <c r="D12" s="481"/>
      <c r="E12" s="481"/>
      <c r="F12" s="481"/>
      <c r="G12" s="635"/>
      <c r="H12" s="484"/>
      <c r="I12" s="484"/>
      <c r="J12" s="484"/>
    </row>
    <row r="13" spans="1:10" s="430" customFormat="1" ht="75" x14ac:dyDescent="0.25">
      <c r="A13" s="480" t="s">
        <v>1821</v>
      </c>
      <c r="B13" s="481" t="s">
        <v>1822</v>
      </c>
      <c r="C13" s="481"/>
      <c r="D13" s="481"/>
      <c r="E13" s="481"/>
      <c r="F13" s="481"/>
      <c r="G13" s="635"/>
      <c r="H13" s="485"/>
      <c r="I13" s="485"/>
      <c r="J13" s="485"/>
    </row>
    <row r="14" spans="1:10" s="430" customFormat="1" ht="15" x14ac:dyDescent="0.25">
      <c r="A14" s="480">
        <v>5</v>
      </c>
      <c r="B14" s="481" t="s">
        <v>357</v>
      </c>
      <c r="C14" s="481"/>
      <c r="D14" s="481"/>
      <c r="E14" s="481"/>
      <c r="F14" s="481"/>
      <c r="G14" s="635"/>
      <c r="H14" s="485"/>
      <c r="I14" s="485"/>
      <c r="J14" s="485"/>
    </row>
    <row r="15" spans="1:10" s="430" customFormat="1" ht="45" x14ac:dyDescent="0.25">
      <c r="A15" s="480">
        <v>6</v>
      </c>
      <c r="B15" s="481" t="s">
        <v>1823</v>
      </c>
      <c r="C15" s="481"/>
      <c r="D15" s="481"/>
      <c r="E15" s="481"/>
      <c r="F15" s="481"/>
      <c r="G15" s="635"/>
      <c r="H15" s="485"/>
      <c r="I15" s="485"/>
      <c r="J15" s="485"/>
    </row>
    <row r="16" spans="1:10" s="430" customFormat="1" ht="75" x14ac:dyDescent="0.25">
      <c r="A16" s="480" t="s">
        <v>1824</v>
      </c>
      <c r="B16" s="640" t="s">
        <v>1825</v>
      </c>
      <c r="C16" s="481"/>
      <c r="D16" s="481"/>
      <c r="E16" s="481"/>
      <c r="F16" s="481"/>
      <c r="G16" s="635"/>
      <c r="H16" s="440"/>
    </row>
    <row r="17" spans="1:7" ht="15" x14ac:dyDescent="0.25">
      <c r="A17" s="1624" t="s">
        <v>1826</v>
      </c>
      <c r="B17" s="1625"/>
      <c r="C17" s="1625"/>
      <c r="D17" s="1625"/>
      <c r="E17" s="1625"/>
      <c r="F17" s="1625"/>
      <c r="G17" s="1625"/>
    </row>
    <row r="18" spans="1:7" ht="15" x14ac:dyDescent="0.25">
      <c r="A18" s="480">
        <v>7</v>
      </c>
      <c r="B18" s="481" t="s">
        <v>1827</v>
      </c>
      <c r="C18" s="481"/>
      <c r="D18" s="481"/>
      <c r="E18" s="481"/>
      <c r="F18" s="481"/>
      <c r="G18" s="635"/>
    </row>
    <row r="19" spans="1:7" ht="45" x14ac:dyDescent="0.25">
      <c r="A19" s="480">
        <v>8</v>
      </c>
      <c r="B19" s="481" t="s">
        <v>1828</v>
      </c>
      <c r="C19" s="481"/>
      <c r="D19" s="481"/>
      <c r="E19" s="481"/>
      <c r="F19" s="481"/>
      <c r="G19" s="635"/>
    </row>
    <row r="20" spans="1:7" ht="15" x14ac:dyDescent="0.25">
      <c r="A20" s="1624" t="s">
        <v>1829</v>
      </c>
      <c r="B20" s="1625"/>
      <c r="C20" s="1625"/>
      <c r="D20" s="1625"/>
      <c r="E20" s="1625"/>
      <c r="F20" s="1625"/>
      <c r="G20" s="1625"/>
    </row>
    <row r="21" spans="1:7" ht="30" x14ac:dyDescent="0.25">
      <c r="A21" s="480">
        <v>9</v>
      </c>
      <c r="B21" s="481" t="s">
        <v>1830</v>
      </c>
      <c r="C21" s="481"/>
      <c r="D21" s="481"/>
      <c r="E21" s="481"/>
      <c r="F21" s="481"/>
      <c r="G21" s="635"/>
    </row>
    <row r="22" spans="1:7" ht="60" x14ac:dyDescent="0.25">
      <c r="A22" s="480">
        <v>10</v>
      </c>
      <c r="B22" s="481" t="s">
        <v>1831</v>
      </c>
      <c r="C22" s="481"/>
      <c r="D22" s="481"/>
      <c r="E22" s="481"/>
      <c r="F22" s="481"/>
      <c r="G22" s="635"/>
    </row>
    <row r="23" spans="1:7" ht="90" x14ac:dyDescent="0.25">
      <c r="A23" s="480" t="s">
        <v>1832</v>
      </c>
      <c r="B23" s="481" t="s">
        <v>1833</v>
      </c>
      <c r="C23" s="481"/>
      <c r="D23" s="481"/>
      <c r="E23" s="481"/>
      <c r="F23" s="481"/>
      <c r="G23" s="635"/>
    </row>
    <row r="24" spans="1:7" ht="30" x14ac:dyDescent="0.25">
      <c r="A24" s="480">
        <v>11</v>
      </c>
      <c r="B24" s="481" t="s">
        <v>1834</v>
      </c>
      <c r="C24" s="481"/>
      <c r="D24" s="481"/>
      <c r="E24" s="481"/>
      <c r="F24" s="481"/>
      <c r="G24" s="635"/>
    </row>
    <row r="25" spans="1:7" ht="60" x14ac:dyDescent="0.25">
      <c r="A25" s="480">
        <v>12</v>
      </c>
      <c r="B25" s="481" t="s">
        <v>1835</v>
      </c>
      <c r="C25" s="481"/>
      <c r="D25" s="481"/>
      <c r="E25" s="481"/>
      <c r="F25" s="481"/>
      <c r="G25" s="635"/>
    </row>
    <row r="26" spans="1:7" ht="90" x14ac:dyDescent="0.25">
      <c r="A26" s="480" t="s">
        <v>1836</v>
      </c>
      <c r="B26" s="481" t="s">
        <v>1837</v>
      </c>
      <c r="C26" s="481"/>
      <c r="D26" s="481"/>
      <c r="E26" s="481"/>
      <c r="F26" s="481"/>
      <c r="G26" s="635"/>
    </row>
    <row r="27" spans="1:7" ht="30" x14ac:dyDescent="0.25">
      <c r="A27" s="480">
        <v>13</v>
      </c>
      <c r="B27" s="481" t="s">
        <v>1838</v>
      </c>
      <c r="C27" s="481"/>
      <c r="D27" s="481"/>
      <c r="E27" s="481"/>
      <c r="F27" s="481"/>
      <c r="G27" s="635"/>
    </row>
    <row r="28" spans="1:7" ht="60" x14ac:dyDescent="0.25">
      <c r="A28" s="480">
        <v>14</v>
      </c>
      <c r="B28" s="481" t="s">
        <v>1839</v>
      </c>
      <c r="C28" s="481"/>
      <c r="D28" s="481"/>
      <c r="E28" s="481"/>
      <c r="F28" s="481"/>
      <c r="G28" s="635"/>
    </row>
    <row r="29" spans="1:7" ht="84" customHeight="1" x14ac:dyDescent="0.25">
      <c r="A29" s="480" t="s">
        <v>1840</v>
      </c>
      <c r="B29" s="481" t="s">
        <v>1841</v>
      </c>
      <c r="C29" s="481"/>
      <c r="D29" s="481"/>
      <c r="E29" s="481"/>
      <c r="F29" s="481"/>
      <c r="G29" s="635"/>
    </row>
    <row r="30" spans="1:7" ht="15" x14ac:dyDescent="0.25">
      <c r="A30" s="1624" t="s">
        <v>80</v>
      </c>
      <c r="B30" s="1625"/>
      <c r="C30" s="1625"/>
      <c r="D30" s="1625"/>
      <c r="E30" s="1625"/>
      <c r="F30" s="1625"/>
      <c r="G30" s="1625"/>
    </row>
    <row r="31" spans="1:7" ht="15" x14ac:dyDescent="0.25">
      <c r="A31" s="480">
        <v>15</v>
      </c>
      <c r="B31" s="481" t="s">
        <v>1842</v>
      </c>
      <c r="C31" s="481"/>
      <c r="D31" s="481"/>
      <c r="E31" s="481"/>
      <c r="F31" s="481"/>
      <c r="G31" s="635"/>
    </row>
    <row r="32" spans="1:7" ht="15" x14ac:dyDescent="0.25">
      <c r="A32" s="480">
        <v>16</v>
      </c>
      <c r="B32" s="481" t="s">
        <v>80</v>
      </c>
      <c r="C32" s="481"/>
      <c r="D32" s="481"/>
      <c r="E32" s="481"/>
      <c r="F32" s="481"/>
      <c r="G32" s="635"/>
    </row>
    <row r="33" spans="1:7" ht="45" x14ac:dyDescent="0.25">
      <c r="A33" s="480">
        <v>17</v>
      </c>
      <c r="B33" s="481" t="s">
        <v>1843</v>
      </c>
      <c r="C33" s="481"/>
      <c r="D33" s="481"/>
      <c r="E33" s="481"/>
      <c r="F33" s="481"/>
      <c r="G33" s="635"/>
    </row>
    <row r="34" spans="1:7" ht="15" x14ac:dyDescent="0.25">
      <c r="A34" s="480" t="s">
        <v>1844</v>
      </c>
      <c r="B34" s="481" t="s">
        <v>357</v>
      </c>
      <c r="C34" s="481"/>
      <c r="D34" s="481"/>
      <c r="E34" s="481"/>
      <c r="F34" s="481"/>
      <c r="G34" s="635"/>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pageSetUpPr fitToPage="1"/>
  </sheetPr>
  <dimension ref="B2:L16"/>
  <sheetViews>
    <sheetView showGridLines="0" zoomScaleNormal="100" workbookViewId="0"/>
  </sheetViews>
  <sheetFormatPr defaultRowHeight="15" x14ac:dyDescent="0.25"/>
  <cols>
    <col min="12" max="12" width="62" customWidth="1"/>
  </cols>
  <sheetData>
    <row r="2" spans="2:12" x14ac:dyDescent="0.25">
      <c r="B2" s="542" t="s">
        <v>1781</v>
      </c>
    </row>
    <row r="3" spans="2:12" x14ac:dyDescent="0.25">
      <c r="B3" t="s">
        <v>1782</v>
      </c>
    </row>
    <row r="5" spans="2:12" x14ac:dyDescent="0.25">
      <c r="B5" s="1198" t="s">
        <v>158</v>
      </c>
      <c r="C5" s="1199"/>
      <c r="D5" s="1199"/>
      <c r="E5" s="1199"/>
      <c r="F5" s="1199"/>
      <c r="G5" s="1199"/>
      <c r="H5" s="1199"/>
      <c r="I5" s="1199"/>
      <c r="J5" s="1199"/>
      <c r="K5" s="1199"/>
      <c r="L5" s="1200"/>
    </row>
    <row r="6" spans="2:12" x14ac:dyDescent="0.25">
      <c r="B6" s="1175" t="s">
        <v>159</v>
      </c>
      <c r="C6" s="1171"/>
      <c r="D6" s="1171"/>
      <c r="E6" s="1171"/>
      <c r="F6" s="1171"/>
      <c r="G6" s="1171"/>
      <c r="H6" s="1171"/>
      <c r="I6" s="1171"/>
      <c r="J6" s="1171"/>
      <c r="K6" s="1171"/>
      <c r="L6" s="1176"/>
    </row>
    <row r="7" spans="2:12" ht="22.5" customHeight="1" x14ac:dyDescent="0.25">
      <c r="B7" s="1175" t="s">
        <v>160</v>
      </c>
      <c r="C7" s="1171"/>
      <c r="D7" s="1171"/>
      <c r="E7" s="1171"/>
      <c r="F7" s="1171"/>
      <c r="G7" s="1171"/>
      <c r="H7" s="1171"/>
      <c r="I7" s="1171"/>
      <c r="J7" s="1171"/>
      <c r="K7" s="1171"/>
      <c r="L7" s="1176"/>
    </row>
    <row r="8" spans="2:12" x14ac:dyDescent="0.25">
      <c r="B8" s="1175" t="s">
        <v>161</v>
      </c>
      <c r="C8" s="1171"/>
      <c r="D8" s="1171"/>
      <c r="E8" s="1171"/>
      <c r="F8" s="1171"/>
      <c r="G8" s="1171"/>
      <c r="H8" s="1171"/>
      <c r="I8" s="1171"/>
      <c r="J8" s="1171"/>
      <c r="K8" s="1171"/>
      <c r="L8" s="1176"/>
    </row>
    <row r="9" spans="2:12" ht="22.5" customHeight="1" x14ac:dyDescent="0.25">
      <c r="B9" s="1175" t="s">
        <v>162</v>
      </c>
      <c r="C9" s="1171"/>
      <c r="D9" s="1171"/>
      <c r="E9" s="1171"/>
      <c r="F9" s="1171"/>
      <c r="G9" s="1171"/>
      <c r="H9" s="1171"/>
      <c r="I9" s="1171"/>
      <c r="J9" s="1171"/>
      <c r="K9" s="1171"/>
      <c r="L9" s="1176"/>
    </row>
    <row r="10" spans="2:12" ht="22.5" customHeight="1" x14ac:dyDescent="0.25">
      <c r="B10" s="1177" t="s">
        <v>163</v>
      </c>
      <c r="C10" s="1178"/>
      <c r="D10" s="1178"/>
      <c r="E10" s="1178"/>
      <c r="F10" s="1178"/>
      <c r="G10" s="1178"/>
      <c r="H10" s="1178"/>
      <c r="I10" s="1178"/>
      <c r="J10" s="1178"/>
      <c r="K10" s="1178"/>
      <c r="L10" s="1179"/>
    </row>
    <row r="11" spans="2:12" ht="22.5" customHeight="1" x14ac:dyDescent="0.25"/>
    <row r="12" spans="2:12" ht="22.5" customHeight="1" x14ac:dyDescent="0.25">
      <c r="B12" s="1170"/>
      <c r="C12" s="1170"/>
      <c r="D12" s="1170"/>
      <c r="E12" s="1170"/>
      <c r="F12" s="1170"/>
      <c r="G12" s="1170"/>
      <c r="H12" s="1170"/>
      <c r="I12" s="1170"/>
      <c r="J12" s="1170"/>
      <c r="K12" s="1170"/>
      <c r="L12" s="1170"/>
    </row>
    <row r="13" spans="2:12" ht="22.5" customHeight="1" x14ac:dyDescent="0.25">
      <c r="B13" s="1171"/>
      <c r="C13" s="1171"/>
      <c r="D13" s="1171"/>
      <c r="E13" s="1171"/>
      <c r="F13" s="1171"/>
      <c r="G13" s="1171"/>
      <c r="H13" s="1171"/>
      <c r="I13" s="1171"/>
      <c r="J13" s="1171"/>
      <c r="K13" s="1171"/>
      <c r="L13" s="1171"/>
    </row>
    <row r="14" spans="2:12" ht="22.5" customHeight="1" x14ac:dyDescent="0.25">
      <c r="B14" s="1170"/>
      <c r="C14" s="1170"/>
      <c r="D14" s="1170"/>
      <c r="E14" s="1170"/>
      <c r="F14" s="1170"/>
      <c r="G14" s="1170"/>
      <c r="H14" s="1170"/>
      <c r="I14" s="1170"/>
      <c r="J14" s="1170"/>
      <c r="K14" s="1170"/>
      <c r="L14" s="1170"/>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B00-000000000000}"/>
    <hyperlink ref="B6:L6" location="'EU LI2'!A1" display="Šablona EU LI2 – Hlavní zdroje rozdílů mezi regulatorními hodnotami expozic a účetními hodnotami v účetní závěrce " xr:uid="{00000000-0004-0000-0B00-000001000000}"/>
    <hyperlink ref="B7:L7" location="' EU LI3'!A1" display="Šablona EU LI3 – Přehled rozdílů v rozsahu konsolidace (podle jednotlivých subjektů) " xr:uid="{00000000-0004-0000-0B00-000002000000}"/>
    <hyperlink ref="B8:L8" location="'EU LIA'!A1" display="Tabulka EU LIA – Vysvětlení rozdílů mezi hodnotami pro účely účetnictví a regulace" xr:uid="{00000000-0004-0000-0B00-000003000000}"/>
    <hyperlink ref="B9:L9" location="'EU LIB'!A1" display="Tabulka EU LIB – Ostatní kvalitativní informace o oblasti působnosti" xr:uid="{00000000-0004-0000-0B00-000004000000}"/>
    <hyperlink ref="B10:L10" location="'EU PV1'!A1" display="Šablona EU PV1 – Úpravy v rámci obezřetného oceňování" xr:uid="{00000000-0004-0000-0B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40625" defaultRowHeight="15" x14ac:dyDescent="0.25"/>
  <cols>
    <col min="2" max="2" width="7.5703125" style="56" customWidth="1"/>
    <col min="3" max="3" width="44" customWidth="1"/>
    <col min="4" max="5" width="23" customWidth="1"/>
    <col min="6" max="10" width="21.140625" customWidth="1"/>
  </cols>
  <sheetData>
    <row r="3" spans="2:16" ht="24" customHeight="1" x14ac:dyDescent="0.25">
      <c r="C3" s="57" t="s">
        <v>158</v>
      </c>
      <c r="D3" s="57"/>
      <c r="E3" s="57"/>
      <c r="F3" s="57"/>
      <c r="G3" s="57"/>
      <c r="H3" s="57"/>
      <c r="I3" s="57"/>
      <c r="J3" s="57"/>
    </row>
    <row r="5" spans="2:16" x14ac:dyDescent="0.25">
      <c r="B5"/>
    </row>
    <row r="6" spans="2:16" x14ac:dyDescent="0.25">
      <c r="B6"/>
      <c r="D6" s="58" t="s">
        <v>6</v>
      </c>
      <c r="E6" s="58" t="s">
        <v>7</v>
      </c>
      <c r="F6" s="58" t="s">
        <v>8</v>
      </c>
      <c r="G6" s="58" t="s">
        <v>43</v>
      </c>
      <c r="H6" s="58" t="s">
        <v>44</v>
      </c>
      <c r="I6" s="58" t="s">
        <v>164</v>
      </c>
      <c r="J6" s="58" t="s">
        <v>165</v>
      </c>
    </row>
    <row r="7" spans="2:16" x14ac:dyDescent="0.25">
      <c r="B7"/>
      <c r="C7" t="s">
        <v>166</v>
      </c>
      <c r="D7" s="1204" t="s">
        <v>167</v>
      </c>
      <c r="E7" s="1204" t="s">
        <v>168</v>
      </c>
      <c r="F7" s="1204" t="s">
        <v>169</v>
      </c>
      <c r="G7" s="1204"/>
      <c r="H7" s="1204"/>
      <c r="I7" s="1204"/>
      <c r="J7" s="1204"/>
    </row>
    <row r="8" spans="2:16" ht="90.75" customHeight="1" x14ac:dyDescent="0.25">
      <c r="B8"/>
      <c r="D8" s="1204"/>
      <c r="E8" s="1204"/>
      <c r="F8" s="58" t="s">
        <v>170</v>
      </c>
      <c r="G8" s="58" t="s">
        <v>171</v>
      </c>
      <c r="H8" s="58" t="s">
        <v>172</v>
      </c>
      <c r="I8" s="58" t="s">
        <v>173</v>
      </c>
      <c r="J8" s="58" t="s">
        <v>174</v>
      </c>
    </row>
    <row r="9" spans="2:16" ht="30" x14ac:dyDescent="0.25">
      <c r="B9" s="59"/>
      <c r="C9" s="60" t="s">
        <v>175</v>
      </c>
      <c r="D9" s="61"/>
      <c r="E9" s="62"/>
      <c r="F9" s="62"/>
      <c r="G9" s="62"/>
      <c r="H9" s="62"/>
      <c r="I9" s="62"/>
      <c r="J9" s="62"/>
      <c r="P9" s="63"/>
    </row>
    <row r="10" spans="2:16" x14ac:dyDescent="0.25">
      <c r="B10" s="64">
        <v>1</v>
      </c>
      <c r="C10" s="65"/>
      <c r="D10" s="66"/>
      <c r="E10" s="67"/>
      <c r="F10" s="67"/>
      <c r="G10" s="67"/>
      <c r="H10" s="67"/>
      <c r="I10" s="68"/>
      <c r="J10" s="68"/>
    </row>
    <row r="11" spans="2:16" x14ac:dyDescent="0.25">
      <c r="B11" s="64">
        <v>2</v>
      </c>
      <c r="C11" s="65"/>
      <c r="D11" s="66"/>
      <c r="E11" s="67"/>
      <c r="F11" s="67"/>
      <c r="G11" s="67"/>
      <c r="H11" s="67"/>
      <c r="I11" s="68"/>
      <c r="J11" s="68"/>
    </row>
    <row r="12" spans="2:16" x14ac:dyDescent="0.25">
      <c r="B12" s="64">
        <v>3</v>
      </c>
      <c r="C12" s="65"/>
      <c r="D12" s="66"/>
      <c r="E12" s="67"/>
      <c r="F12" s="67"/>
      <c r="G12" s="67"/>
      <c r="H12" s="67"/>
      <c r="I12" s="68"/>
      <c r="J12" s="68"/>
    </row>
    <row r="13" spans="2:16" x14ac:dyDescent="0.25">
      <c r="B13" s="69"/>
      <c r="C13" s="65"/>
      <c r="D13" s="66"/>
      <c r="E13" s="67"/>
      <c r="F13" s="67"/>
      <c r="G13" s="67"/>
      <c r="H13" s="67"/>
      <c r="I13" s="68"/>
      <c r="J13" s="68"/>
    </row>
    <row r="14" spans="2:16" x14ac:dyDescent="0.25">
      <c r="B14" s="69"/>
      <c r="C14" s="65"/>
      <c r="D14" s="66"/>
      <c r="E14" s="67"/>
      <c r="F14" s="67"/>
      <c r="G14" s="67"/>
      <c r="H14" s="67"/>
      <c r="I14" s="68"/>
      <c r="J14" s="68"/>
    </row>
    <row r="15" spans="2:16" x14ac:dyDescent="0.25">
      <c r="B15" s="69"/>
      <c r="C15" s="65"/>
      <c r="D15" s="66"/>
      <c r="E15" s="67"/>
      <c r="F15" s="67"/>
      <c r="G15" s="67"/>
      <c r="H15" s="67"/>
      <c r="I15" s="68"/>
      <c r="J15" s="68"/>
    </row>
    <row r="16" spans="2:16" x14ac:dyDescent="0.25">
      <c r="B16" s="69"/>
      <c r="C16" s="65"/>
      <c r="D16" s="66"/>
      <c r="E16" s="67"/>
      <c r="F16" s="67"/>
      <c r="G16" s="67"/>
      <c r="H16" s="67"/>
      <c r="I16" s="68"/>
      <c r="J16" s="68"/>
    </row>
    <row r="17" spans="2:10" x14ac:dyDescent="0.25">
      <c r="B17" s="69"/>
      <c r="C17" s="65"/>
      <c r="D17" s="66"/>
      <c r="E17" s="67"/>
      <c r="F17" s="67"/>
      <c r="G17" s="67"/>
      <c r="H17" s="67"/>
      <c r="I17" s="68"/>
      <c r="J17" s="68"/>
    </row>
    <row r="18" spans="2:10" x14ac:dyDescent="0.25">
      <c r="B18" s="69"/>
      <c r="C18" s="65"/>
      <c r="D18" s="66"/>
      <c r="E18" s="67"/>
      <c r="F18" s="67"/>
      <c r="G18" s="67"/>
      <c r="H18" s="67"/>
      <c r="I18" s="68"/>
      <c r="J18" s="68"/>
    </row>
    <row r="19" spans="2:10" x14ac:dyDescent="0.25">
      <c r="B19" s="14"/>
      <c r="C19" s="65" t="s">
        <v>176</v>
      </c>
      <c r="D19" s="66"/>
      <c r="E19" s="67"/>
      <c r="F19" s="67"/>
      <c r="G19" s="67"/>
      <c r="H19" s="67"/>
      <c r="I19" s="68"/>
      <c r="J19" s="68"/>
    </row>
    <row r="20" spans="2:10" x14ac:dyDescent="0.25">
      <c r="B20" s="70" t="s">
        <v>177</v>
      </c>
      <c r="C20" s="71" t="s">
        <v>178</v>
      </c>
      <c r="D20" s="66"/>
      <c r="E20" s="67"/>
      <c r="F20" s="67"/>
      <c r="G20" s="67"/>
      <c r="H20" s="67"/>
      <c r="I20" s="68"/>
      <c r="J20" s="68"/>
    </row>
    <row r="21" spans="2:10" x14ac:dyDescent="0.25">
      <c r="B21" s="14"/>
      <c r="C21" s="65"/>
      <c r="D21" s="66"/>
      <c r="E21" s="67"/>
      <c r="F21" s="67"/>
      <c r="G21" s="67"/>
      <c r="H21" s="67"/>
      <c r="I21" s="68"/>
      <c r="J21" s="68"/>
    </row>
    <row r="22" spans="2:10" ht="30" x14ac:dyDescent="0.25">
      <c r="B22" s="14"/>
      <c r="C22" s="60" t="s">
        <v>179</v>
      </c>
      <c r="D22" s="61"/>
      <c r="E22" s="62"/>
      <c r="F22" s="62"/>
      <c r="G22" s="62"/>
      <c r="H22" s="62"/>
      <c r="I22" s="62"/>
      <c r="J22" s="62"/>
    </row>
    <row r="23" spans="2:10" x14ac:dyDescent="0.25">
      <c r="B23" s="69" t="s">
        <v>180</v>
      </c>
      <c r="C23" s="65"/>
      <c r="D23" s="66"/>
      <c r="E23" s="67"/>
      <c r="F23" s="67"/>
      <c r="G23" s="67"/>
      <c r="H23" s="67"/>
      <c r="I23" s="68"/>
      <c r="J23" s="68"/>
    </row>
    <row r="24" spans="2:10" x14ac:dyDescent="0.25">
      <c r="B24" s="14">
        <v>2</v>
      </c>
      <c r="C24" s="65"/>
      <c r="D24" s="66"/>
      <c r="E24" s="67"/>
      <c r="F24" s="67"/>
      <c r="G24" s="67"/>
      <c r="H24" s="67"/>
      <c r="I24" s="68"/>
      <c r="J24" s="68"/>
    </row>
    <row r="25" spans="2:10" x14ac:dyDescent="0.25">
      <c r="B25" s="14">
        <v>3</v>
      </c>
      <c r="C25" s="65"/>
      <c r="D25" s="66"/>
      <c r="E25" s="67"/>
      <c r="F25" s="67"/>
      <c r="G25" s="67"/>
      <c r="H25" s="67"/>
      <c r="I25" s="68"/>
      <c r="J25" s="68"/>
    </row>
    <row r="26" spans="2:10" x14ac:dyDescent="0.25">
      <c r="B26" s="14"/>
      <c r="C26" s="65"/>
      <c r="D26" s="66"/>
      <c r="E26" s="67"/>
      <c r="F26" s="67"/>
      <c r="G26" s="67"/>
      <c r="H26" s="67"/>
      <c r="I26" s="68"/>
      <c r="J26" s="68"/>
    </row>
    <row r="27" spans="2:10" x14ac:dyDescent="0.25">
      <c r="B27" s="14"/>
      <c r="C27" s="65"/>
      <c r="D27" s="66"/>
      <c r="E27" s="67"/>
      <c r="F27" s="67"/>
      <c r="G27" s="67"/>
      <c r="H27" s="67"/>
      <c r="I27" s="68"/>
      <c r="J27" s="68"/>
    </row>
    <row r="28" spans="2:10" x14ac:dyDescent="0.25">
      <c r="B28" s="14"/>
      <c r="C28" s="65"/>
      <c r="D28" s="66"/>
      <c r="E28" s="67"/>
      <c r="F28" s="67"/>
      <c r="G28" s="67"/>
      <c r="H28" s="67"/>
      <c r="I28" s="68"/>
      <c r="J28" s="68"/>
    </row>
    <row r="29" spans="2:10" x14ac:dyDescent="0.25">
      <c r="B29" s="14"/>
      <c r="C29" s="65"/>
      <c r="D29" s="66"/>
      <c r="E29" s="67"/>
      <c r="F29" s="67"/>
      <c r="G29" s="67"/>
      <c r="H29" s="67"/>
      <c r="I29" s="68"/>
      <c r="J29" s="68"/>
    </row>
    <row r="30" spans="2:10" x14ac:dyDescent="0.25">
      <c r="B30" s="14"/>
      <c r="C30" s="65" t="s">
        <v>176</v>
      </c>
      <c r="D30" s="66"/>
      <c r="E30" s="67"/>
      <c r="F30" s="67"/>
      <c r="G30" s="67"/>
      <c r="H30" s="67"/>
      <c r="I30" s="68"/>
      <c r="J30" s="68"/>
    </row>
    <row r="31" spans="2:10" x14ac:dyDescent="0.25">
      <c r="B31" s="72" t="s">
        <v>177</v>
      </c>
      <c r="C31" s="71" t="s">
        <v>181</v>
      </c>
      <c r="D31" s="66"/>
      <c r="E31" s="67"/>
      <c r="F31" s="67"/>
      <c r="G31" s="67"/>
      <c r="H31" s="67"/>
      <c r="I31" s="68"/>
      <c r="J31" s="68"/>
    </row>
    <row r="32" spans="2:10" x14ac:dyDescent="0.25">
      <c r="B32" s="59"/>
      <c r="C32" s="1205"/>
      <c r="D32" s="1205"/>
    </row>
    <row r="33" spans="2:4" x14ac:dyDescent="0.25">
      <c r="B33" s="59"/>
      <c r="C33" s="1205"/>
      <c r="D33" s="1205"/>
    </row>
    <row r="34" spans="2:4" x14ac:dyDescent="0.25">
      <c r="B34" s="59"/>
      <c r="C34" s="1206"/>
      <c r="D34" s="1206"/>
    </row>
    <row r="35" spans="2:4" x14ac:dyDescent="0.25">
      <c r="C35" s="1203"/>
      <c r="D35" s="1203"/>
    </row>
    <row r="36" spans="2:4" x14ac:dyDescent="0.25">
      <c r="C36" s="1207"/>
      <c r="D36" s="1207"/>
    </row>
    <row r="37" spans="2:4" x14ac:dyDescent="0.25">
      <c r="C37" s="1207"/>
      <c r="D37" s="1207"/>
    </row>
    <row r="38" spans="2:4" x14ac:dyDescent="0.25">
      <c r="C38" s="1202"/>
      <c r="D38" s="1202"/>
    </row>
    <row r="39" spans="2:4" x14ac:dyDescent="0.25">
      <c r="C39" s="1202"/>
      <c r="D39" s="1202"/>
    </row>
    <row r="40" spans="2:4" x14ac:dyDescent="0.25">
      <c r="C40" s="1201"/>
      <c r="D40" s="1201"/>
    </row>
    <row r="41" spans="2:4" x14ac:dyDescent="0.25">
      <c r="C41" s="1202"/>
      <c r="D41" s="1202"/>
    </row>
    <row r="42" spans="2:4" x14ac:dyDescent="0.25">
      <c r="C42" s="1201"/>
      <c r="D42" s="1201"/>
    </row>
    <row r="43" spans="2:4" x14ac:dyDescent="0.25">
      <c r="C43" s="1202"/>
      <c r="D43" s="1202"/>
    </row>
    <row r="44" spans="2:4" x14ac:dyDescent="0.25">
      <c r="C44" s="1201"/>
      <c r="D44" s="1201"/>
    </row>
    <row r="45" spans="2:4" x14ac:dyDescent="0.25">
      <c r="C45" s="1202"/>
      <c r="D45" s="1202"/>
    </row>
    <row r="46" spans="2:4" x14ac:dyDescent="0.25">
      <c r="C46" s="1201"/>
      <c r="D46" s="1201"/>
    </row>
    <row r="47" spans="2:4" x14ac:dyDescent="0.25">
      <c r="C47" s="1203"/>
      <c r="D47" s="1203"/>
    </row>
    <row r="48" spans="2:4" x14ac:dyDescent="0.25">
      <c r="C48" s="1201"/>
      <c r="D48" s="1201"/>
    </row>
    <row r="49" spans="3:4" x14ac:dyDescent="0.25">
      <c r="C49" s="1202"/>
      <c r="D49" s="1202"/>
    </row>
    <row r="50" spans="3:4" x14ac:dyDescent="0.25">
      <c r="C50" s="1202"/>
      <c r="D50" s="1202"/>
    </row>
    <row r="51" spans="3:4" x14ac:dyDescent="0.25">
      <c r="C51" s="1202"/>
      <c r="D51" s="1202"/>
    </row>
    <row r="52" spans="3:4" x14ac:dyDescent="0.25">
      <c r="C52" s="1201"/>
      <c r="D52" s="1201"/>
    </row>
  </sheetData>
  <mergeCells count="24">
    <mergeCell ref="C40:D40"/>
    <mergeCell ref="D7:D8"/>
    <mergeCell ref="E7:E8"/>
    <mergeCell ref="F7:J7"/>
    <mergeCell ref="C32:D32"/>
    <mergeCell ref="C33:D33"/>
    <mergeCell ref="C34:D34"/>
    <mergeCell ref="C35:D35"/>
    <mergeCell ref="C36:D36"/>
    <mergeCell ref="C37:D37"/>
    <mergeCell ref="C38:D38"/>
    <mergeCell ref="C39:D39"/>
    <mergeCell ref="C52:D52"/>
    <mergeCell ref="C41:D41"/>
    <mergeCell ref="C42:D42"/>
    <mergeCell ref="C43:D43"/>
    <mergeCell ref="C44:D44"/>
    <mergeCell ref="C45:D45"/>
    <mergeCell ref="C46:D46"/>
    <mergeCell ref="C47:D47"/>
    <mergeCell ref="C48:D48"/>
    <mergeCell ref="C49:D49"/>
    <mergeCell ref="C50:D50"/>
    <mergeCell ref="C51:D51"/>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tint="0.79998168889431442"/>
    <pageSetUpPr fitToPage="1"/>
  </sheetPr>
  <dimension ref="B2:H19"/>
  <sheetViews>
    <sheetView showGridLines="0" view="pageLayout" zoomScale="90" zoomScaleNormal="100" zoomScalePageLayoutView="90" workbookViewId="0">
      <selection activeCell="B3" sqref="B3:C3"/>
    </sheetView>
  </sheetViews>
  <sheetFormatPr defaultColWidth="9.140625" defaultRowHeight="15" x14ac:dyDescent="0.25"/>
  <cols>
    <col min="1" max="1" width="7.85546875" customWidth="1"/>
    <col min="2" max="2" width="8.5703125" style="56" customWidth="1"/>
    <col min="3" max="3" width="96.85546875" customWidth="1"/>
    <col min="4" max="8" width="14.7109375" customWidth="1"/>
    <col min="9" max="9" width="25.42578125" customWidth="1"/>
  </cols>
  <sheetData>
    <row r="2" spans="2:8" s="74" customFormat="1" ht="18.75" x14ac:dyDescent="0.3">
      <c r="B2" s="73"/>
      <c r="C2" s="57" t="s">
        <v>159</v>
      </c>
    </row>
    <row r="5" spans="2:8" x14ac:dyDescent="0.25">
      <c r="B5" s="1"/>
      <c r="C5" s="1"/>
      <c r="D5" s="58" t="s">
        <v>6</v>
      </c>
      <c r="E5" s="58" t="s">
        <v>7</v>
      </c>
      <c r="F5" s="58" t="s">
        <v>8</v>
      </c>
      <c r="G5" s="58" t="s">
        <v>43</v>
      </c>
      <c r="H5" s="58" t="s">
        <v>44</v>
      </c>
    </row>
    <row r="6" spans="2:8" x14ac:dyDescent="0.25">
      <c r="B6" s="1"/>
      <c r="C6" s="1"/>
      <c r="D6" s="1204" t="s">
        <v>42</v>
      </c>
      <c r="E6" s="1204" t="s">
        <v>182</v>
      </c>
      <c r="F6" s="1204"/>
      <c r="G6" s="1204"/>
      <c r="H6" s="1204"/>
    </row>
    <row r="7" spans="2:8" ht="45" x14ac:dyDescent="0.25">
      <c r="B7" s="1"/>
      <c r="C7" s="1"/>
      <c r="D7" s="1204"/>
      <c r="E7" s="58" t="s">
        <v>183</v>
      </c>
      <c r="F7" s="58" t="s">
        <v>184</v>
      </c>
      <c r="G7" s="75" t="s">
        <v>185</v>
      </c>
      <c r="H7" s="58" t="s">
        <v>186</v>
      </c>
    </row>
    <row r="8" spans="2:8" ht="30" x14ac:dyDescent="0.25">
      <c r="B8" s="76">
        <v>1</v>
      </c>
      <c r="C8" s="71" t="s">
        <v>187</v>
      </c>
      <c r="D8" s="77"/>
      <c r="E8" s="77"/>
      <c r="F8" s="24"/>
      <c r="G8" s="77"/>
      <c r="H8" s="77"/>
    </row>
    <row r="9" spans="2:8" ht="30" x14ac:dyDescent="0.25">
      <c r="B9" s="76">
        <v>2</v>
      </c>
      <c r="C9" s="71" t="s">
        <v>188</v>
      </c>
      <c r="D9" s="77"/>
      <c r="E9" s="77"/>
      <c r="F9" s="24"/>
      <c r="G9" s="77"/>
      <c r="H9" s="77"/>
    </row>
    <row r="10" spans="2:8" x14ac:dyDescent="0.25">
      <c r="B10" s="76">
        <v>3</v>
      </c>
      <c r="C10" s="71" t="s">
        <v>189</v>
      </c>
      <c r="D10" s="77"/>
      <c r="E10" s="77"/>
      <c r="F10" s="24"/>
      <c r="G10" s="77"/>
      <c r="H10" s="77"/>
    </row>
    <row r="11" spans="2:8" x14ac:dyDescent="0.25">
      <c r="B11" s="76">
        <v>4</v>
      </c>
      <c r="C11" s="71" t="s">
        <v>190</v>
      </c>
      <c r="D11" s="77"/>
      <c r="E11" s="77"/>
      <c r="F11" s="24"/>
      <c r="G11" s="77"/>
      <c r="H11" s="78"/>
    </row>
    <row r="12" spans="2:8" x14ac:dyDescent="0.25">
      <c r="B12" s="58">
        <v>5</v>
      </c>
      <c r="C12" s="79" t="s">
        <v>191</v>
      </c>
      <c r="D12" s="77"/>
      <c r="E12" s="77"/>
      <c r="F12" s="24"/>
      <c r="G12" s="77"/>
      <c r="H12" s="78"/>
    </row>
    <row r="13" spans="2:8" x14ac:dyDescent="0.25">
      <c r="B13" s="58">
        <v>6</v>
      </c>
      <c r="C13" s="79" t="s">
        <v>192</v>
      </c>
      <c r="D13" s="77"/>
      <c r="E13" s="77"/>
      <c r="F13" s="24"/>
      <c r="G13" s="77"/>
      <c r="H13" s="78"/>
    </row>
    <row r="14" spans="2:8" x14ac:dyDescent="0.25">
      <c r="B14" s="58">
        <v>7</v>
      </c>
      <c r="C14" s="79" t="s">
        <v>193</v>
      </c>
      <c r="D14" s="77"/>
      <c r="E14" s="77"/>
      <c r="F14" s="24"/>
      <c r="G14" s="77"/>
      <c r="H14" s="78"/>
    </row>
    <row r="15" spans="2:8" x14ac:dyDescent="0.25">
      <c r="B15" s="58">
        <v>8</v>
      </c>
      <c r="C15" s="79" t="s">
        <v>194</v>
      </c>
      <c r="D15" s="77"/>
      <c r="E15" s="77"/>
      <c r="F15" s="24"/>
      <c r="G15" s="77"/>
      <c r="H15" s="78"/>
    </row>
    <row r="16" spans="2:8" x14ac:dyDescent="0.25">
      <c r="B16" s="58">
        <v>9</v>
      </c>
      <c r="C16" s="79" t="s">
        <v>195</v>
      </c>
      <c r="D16" s="77"/>
      <c r="E16" s="77"/>
      <c r="F16" s="24"/>
      <c r="G16" s="77"/>
      <c r="H16" s="78"/>
    </row>
    <row r="17" spans="2:8" x14ac:dyDescent="0.25">
      <c r="B17" s="58">
        <v>10</v>
      </c>
      <c r="C17" s="79" t="s">
        <v>196</v>
      </c>
      <c r="D17" s="77"/>
      <c r="E17" s="77"/>
      <c r="F17" s="24"/>
      <c r="G17" s="77"/>
      <c r="H17" s="78"/>
    </row>
    <row r="18" spans="2:8" x14ac:dyDescent="0.25">
      <c r="B18" s="58">
        <v>11</v>
      </c>
      <c r="C18" s="79" t="s">
        <v>197</v>
      </c>
      <c r="D18" s="77"/>
      <c r="E18" s="77"/>
      <c r="F18" s="24"/>
      <c r="G18" s="77"/>
      <c r="H18" s="78"/>
    </row>
    <row r="19" spans="2:8" x14ac:dyDescent="0.25">
      <c r="B19" s="76">
        <v>12</v>
      </c>
      <c r="C19" s="71" t="s">
        <v>198</v>
      </c>
      <c r="D19" s="77"/>
      <c r="E19" s="77"/>
      <c r="F19" s="24"/>
      <c r="G19" s="77"/>
      <c r="H19" s="77"/>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tint="0.79998168889431442"/>
    <pageSetUpPr fitToPage="1"/>
  </sheetPr>
  <dimension ref="B3:I12"/>
  <sheetViews>
    <sheetView showGridLines="0" view="pageLayout" zoomScaleNormal="100" workbookViewId="0">
      <selection activeCell="B4" sqref="B4"/>
    </sheetView>
  </sheetViews>
  <sheetFormatPr defaultColWidth="9.140625" defaultRowHeight="15" x14ac:dyDescent="0.25"/>
  <cols>
    <col min="2" max="2" width="20.7109375" customWidth="1"/>
    <col min="3" max="3" width="18.140625" customWidth="1"/>
    <col min="4" max="8" width="14.7109375" customWidth="1"/>
    <col min="9" max="9" width="28" customWidth="1"/>
  </cols>
  <sheetData>
    <row r="3" spans="2:9" s="74" customFormat="1" ht="18.75" x14ac:dyDescent="0.3">
      <c r="B3" s="57" t="s">
        <v>160</v>
      </c>
    </row>
    <row r="6" spans="2:9" x14ac:dyDescent="0.25">
      <c r="B6" s="24" t="s">
        <v>6</v>
      </c>
      <c r="C6" s="14" t="s">
        <v>7</v>
      </c>
      <c r="D6" s="24" t="s">
        <v>8</v>
      </c>
      <c r="E6" s="24" t="s">
        <v>43</v>
      </c>
      <c r="F6" s="24" t="s">
        <v>44</v>
      </c>
      <c r="G6" s="24" t="s">
        <v>164</v>
      </c>
      <c r="H6" s="24" t="s">
        <v>165</v>
      </c>
      <c r="I6" s="14" t="s">
        <v>199</v>
      </c>
    </row>
    <row r="7" spans="2:9" x14ac:dyDescent="0.25">
      <c r="B7" s="1208" t="s">
        <v>200</v>
      </c>
      <c r="C7" s="1209" t="s">
        <v>201</v>
      </c>
      <c r="D7" s="1210" t="s">
        <v>202</v>
      </c>
      <c r="E7" s="1211"/>
      <c r="F7" s="1211"/>
      <c r="G7" s="1211"/>
      <c r="H7" s="1212"/>
      <c r="I7" s="77" t="s">
        <v>203</v>
      </c>
    </row>
    <row r="8" spans="2:9" ht="45" x14ac:dyDescent="0.25">
      <c r="B8" s="1208"/>
      <c r="C8" s="1209"/>
      <c r="D8" s="24" t="s">
        <v>204</v>
      </c>
      <c r="E8" s="24" t="s">
        <v>205</v>
      </c>
      <c r="F8" s="24" t="s">
        <v>206</v>
      </c>
      <c r="G8" s="24" t="s">
        <v>207</v>
      </c>
      <c r="H8" s="24" t="s">
        <v>208</v>
      </c>
      <c r="I8" s="80"/>
    </row>
    <row r="9" spans="2:9" ht="20.100000000000001" customHeight="1" x14ac:dyDescent="0.25">
      <c r="B9" s="81" t="s">
        <v>209</v>
      </c>
      <c r="C9" s="81" t="s">
        <v>204</v>
      </c>
      <c r="D9" s="82" t="s">
        <v>210</v>
      </c>
      <c r="E9" s="83"/>
      <c r="F9" s="83"/>
      <c r="G9" s="83"/>
      <c r="H9" s="83"/>
      <c r="I9" s="81" t="s">
        <v>211</v>
      </c>
    </row>
    <row r="10" spans="2:9" ht="20.100000000000001" customHeight="1" x14ac:dyDescent="0.25">
      <c r="B10" s="81" t="s">
        <v>212</v>
      </c>
      <c r="C10" s="81" t="s">
        <v>204</v>
      </c>
      <c r="D10" s="83"/>
      <c r="E10" s="82" t="s">
        <v>210</v>
      </c>
      <c r="F10" s="83"/>
      <c r="G10" s="83"/>
      <c r="H10" s="83"/>
      <c r="I10" s="81" t="s">
        <v>211</v>
      </c>
    </row>
    <row r="11" spans="2:9" ht="20.100000000000001" customHeight="1" x14ac:dyDescent="0.25">
      <c r="B11" s="81" t="s">
        <v>213</v>
      </c>
      <c r="C11" s="81" t="s">
        <v>204</v>
      </c>
      <c r="D11" s="83"/>
      <c r="E11" s="83"/>
      <c r="F11" s="83"/>
      <c r="G11" s="82" t="s">
        <v>210</v>
      </c>
      <c r="H11" s="82"/>
      <c r="I11" s="81" t="s">
        <v>214</v>
      </c>
    </row>
    <row r="12" spans="2:9" ht="20.100000000000001" customHeight="1" x14ac:dyDescent="0.25">
      <c r="B12" s="81" t="s">
        <v>215</v>
      </c>
      <c r="C12" s="81" t="s">
        <v>204</v>
      </c>
      <c r="D12" s="83"/>
      <c r="E12" s="83"/>
      <c r="F12" s="82" t="s">
        <v>210</v>
      </c>
      <c r="G12" s="83"/>
      <c r="H12" s="83"/>
      <c r="I12" s="81" t="s">
        <v>216</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79998168889431442"/>
    <pageSetUpPr fitToPage="1"/>
  </sheetPr>
  <dimension ref="B2:D13"/>
  <sheetViews>
    <sheetView showGridLines="0" view="pageLayout" zoomScaleNormal="98" workbookViewId="0"/>
  </sheetViews>
  <sheetFormatPr defaultColWidth="9.140625" defaultRowHeight="15" x14ac:dyDescent="0.25"/>
  <cols>
    <col min="1" max="1" width="7.85546875" customWidth="1"/>
    <col min="2" max="2" width="15.42578125" style="84" customWidth="1"/>
    <col min="3" max="3" width="12.28515625" bestFit="1" customWidth="1"/>
    <col min="4" max="4" width="84.140625" bestFit="1" customWidth="1"/>
    <col min="5" max="7" width="26.7109375" customWidth="1"/>
  </cols>
  <sheetData>
    <row r="2" spans="2:4" x14ac:dyDescent="0.25">
      <c r="C2" s="85"/>
    </row>
    <row r="3" spans="2:4" ht="18.75" x14ac:dyDescent="0.25">
      <c r="B3" s="57" t="s">
        <v>161</v>
      </c>
      <c r="C3" s="86"/>
    </row>
    <row r="4" spans="2:4" x14ac:dyDescent="0.25">
      <c r="B4" t="s">
        <v>125</v>
      </c>
      <c r="C4" s="87"/>
    </row>
    <row r="7" spans="2:4" x14ac:dyDescent="0.25">
      <c r="B7" s="24" t="s">
        <v>126</v>
      </c>
      <c r="C7" s="24" t="s">
        <v>120</v>
      </c>
      <c r="D7" s="77" t="s">
        <v>127</v>
      </c>
    </row>
    <row r="8" spans="2:4" s="88" customFormat="1" ht="30" x14ac:dyDescent="0.2">
      <c r="B8" s="53" t="s">
        <v>217</v>
      </c>
      <c r="C8" s="53" t="s">
        <v>116</v>
      </c>
      <c r="D8" s="54" t="s">
        <v>218</v>
      </c>
    </row>
    <row r="9" spans="2:4" s="88" customFormat="1" ht="30" x14ac:dyDescent="0.2">
      <c r="B9" s="53" t="s">
        <v>219</v>
      </c>
      <c r="C9" s="53" t="s">
        <v>118</v>
      </c>
      <c r="D9" s="54" t="s">
        <v>220</v>
      </c>
    </row>
    <row r="12" spans="2:4" x14ac:dyDescent="0.25">
      <c r="B12" s="89"/>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79998168889431442"/>
  </sheetPr>
  <dimension ref="A3:D11"/>
  <sheetViews>
    <sheetView showGridLines="0" view="pageLayout" zoomScaleNormal="100" workbookViewId="0">
      <selection activeCell="D21" sqref="D21"/>
    </sheetView>
  </sheetViews>
  <sheetFormatPr defaultColWidth="11.42578125" defaultRowHeight="15" x14ac:dyDescent="0.25"/>
  <cols>
    <col min="1" max="1" width="6.28515625" customWidth="1"/>
    <col min="2" max="2" width="14.7109375" customWidth="1"/>
    <col min="3" max="3" width="13.28515625" customWidth="1"/>
    <col min="4" max="4" width="95.85546875" customWidth="1"/>
  </cols>
  <sheetData>
    <row r="3" spans="1:4" ht="18.75" x14ac:dyDescent="0.25">
      <c r="A3" s="39"/>
      <c r="B3" s="57" t="s">
        <v>162</v>
      </c>
      <c r="C3" s="39"/>
      <c r="D3" s="57"/>
    </row>
    <row r="4" spans="1:4" x14ac:dyDescent="0.25">
      <c r="B4" t="s">
        <v>125</v>
      </c>
    </row>
    <row r="7" spans="1:4" x14ac:dyDescent="0.25">
      <c r="B7" s="24" t="s">
        <v>126</v>
      </c>
      <c r="C7" s="24" t="s">
        <v>120</v>
      </c>
      <c r="D7" s="77" t="s">
        <v>127</v>
      </c>
    </row>
    <row r="8" spans="1:4" ht="30" x14ac:dyDescent="0.25">
      <c r="B8" s="53" t="s">
        <v>221</v>
      </c>
      <c r="C8" s="53" t="s">
        <v>116</v>
      </c>
      <c r="D8" s="54" t="s">
        <v>222</v>
      </c>
    </row>
    <row r="9" spans="1:4" ht="30" x14ac:dyDescent="0.25">
      <c r="B9" s="53" t="s">
        <v>223</v>
      </c>
      <c r="C9" s="53" t="s">
        <v>118</v>
      </c>
      <c r="D9" s="54" t="s">
        <v>224</v>
      </c>
    </row>
    <row r="10" spans="1:4" ht="30" x14ac:dyDescent="0.25">
      <c r="B10" s="53" t="s">
        <v>225</v>
      </c>
      <c r="C10" s="24" t="s">
        <v>152</v>
      </c>
      <c r="D10" s="77" t="s">
        <v>226</v>
      </c>
    </row>
    <row r="11" spans="1:4" s="33" customFormat="1" ht="30" x14ac:dyDescent="0.25">
      <c r="B11" s="34" t="s">
        <v>223</v>
      </c>
      <c r="C11" s="34" t="s">
        <v>137</v>
      </c>
      <c r="D11" s="35" t="s">
        <v>227</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A2:M19"/>
  <sheetViews>
    <sheetView showGridLines="0" view="pageLayout" zoomScaleNormal="100" workbookViewId="0">
      <selection activeCell="B4" sqref="B4"/>
    </sheetView>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140625" customWidth="1"/>
    <col min="11" max="11" width="9.28515625" customWidth="1"/>
    <col min="12" max="12" width="12.140625" customWidth="1"/>
  </cols>
  <sheetData>
    <row r="2" spans="1:13" ht="16.5" x14ac:dyDescent="0.25">
      <c r="B2" s="90" t="s">
        <v>163</v>
      </c>
    </row>
    <row r="3" spans="1:13" x14ac:dyDescent="0.25">
      <c r="B3" s="91" t="s">
        <v>228</v>
      </c>
    </row>
    <row r="4" spans="1:13" x14ac:dyDescent="0.25">
      <c r="A4" s="92"/>
    </row>
    <row r="5" spans="1:13" x14ac:dyDescent="0.25">
      <c r="A5" s="93"/>
      <c r="B5" s="94"/>
      <c r="C5" s="95" t="s">
        <v>6</v>
      </c>
      <c r="D5" s="95" t="s">
        <v>7</v>
      </c>
      <c r="E5" s="95" t="s">
        <v>8</v>
      </c>
      <c r="F5" s="95" t="s">
        <v>43</v>
      </c>
      <c r="G5" s="95" t="s">
        <v>44</v>
      </c>
      <c r="H5" s="96" t="s">
        <v>229</v>
      </c>
      <c r="I5" s="96" t="s">
        <v>230</v>
      </c>
      <c r="J5" s="95" t="s">
        <v>164</v>
      </c>
      <c r="K5" s="95" t="s">
        <v>165</v>
      </c>
      <c r="L5" s="95" t="s">
        <v>199</v>
      </c>
      <c r="M5" s="5"/>
    </row>
    <row r="6" spans="1:13" ht="28.5" customHeight="1" x14ac:dyDescent="0.25">
      <c r="A6" s="93"/>
      <c r="B6" s="94"/>
      <c r="C6" s="1213" t="s">
        <v>231</v>
      </c>
      <c r="D6" s="1214"/>
      <c r="E6" s="1214"/>
      <c r="F6" s="1214"/>
      <c r="G6" s="1215"/>
      <c r="H6" s="1216" t="s">
        <v>232</v>
      </c>
      <c r="I6" s="1217"/>
      <c r="J6" s="1218" t="s">
        <v>233</v>
      </c>
      <c r="K6" s="97"/>
      <c r="L6" s="98"/>
      <c r="M6" s="5"/>
    </row>
    <row r="7" spans="1:13" ht="67.5" x14ac:dyDescent="0.25">
      <c r="A7" s="99"/>
      <c r="B7" s="100" t="s">
        <v>234</v>
      </c>
      <c r="C7" s="95" t="s">
        <v>235</v>
      </c>
      <c r="D7" s="95" t="s">
        <v>236</v>
      </c>
      <c r="E7" s="95" t="s">
        <v>237</v>
      </c>
      <c r="F7" s="95" t="s">
        <v>238</v>
      </c>
      <c r="G7" s="95" t="s">
        <v>239</v>
      </c>
      <c r="H7" s="96" t="s">
        <v>240</v>
      </c>
      <c r="I7" s="96" t="s">
        <v>241</v>
      </c>
      <c r="J7" s="1219"/>
      <c r="K7" s="96" t="s">
        <v>242</v>
      </c>
      <c r="L7" s="96" t="s">
        <v>243</v>
      </c>
      <c r="M7" s="5"/>
    </row>
    <row r="8" spans="1:13" ht="26.25" customHeight="1" x14ac:dyDescent="0.25">
      <c r="A8" s="95">
        <v>1</v>
      </c>
      <c r="B8" s="100" t="s">
        <v>244</v>
      </c>
      <c r="C8" s="95"/>
      <c r="D8" s="95"/>
      <c r="E8" s="95"/>
      <c r="F8" s="95"/>
      <c r="G8" s="95"/>
      <c r="H8" s="101"/>
      <c r="I8" s="101"/>
      <c r="J8" s="102"/>
      <c r="K8" s="95"/>
      <c r="L8" s="95"/>
      <c r="M8" s="5"/>
    </row>
    <row r="9" spans="1:13" ht="26.25" customHeight="1" x14ac:dyDescent="0.25">
      <c r="A9" s="103">
        <v>2</v>
      </c>
      <c r="B9" s="104" t="s">
        <v>23</v>
      </c>
      <c r="C9" s="103"/>
      <c r="D9" s="103"/>
      <c r="E9" s="103"/>
      <c r="F9" s="103"/>
      <c r="G9" s="103"/>
      <c r="H9" s="105"/>
      <c r="I9" s="105"/>
      <c r="J9" s="106"/>
      <c r="K9" s="103"/>
      <c r="L9" s="103"/>
      <c r="M9" s="5"/>
    </row>
    <row r="10" spans="1:13" ht="22.5" x14ac:dyDescent="0.25">
      <c r="A10" s="95">
        <v>3</v>
      </c>
      <c r="B10" s="107" t="s">
        <v>245</v>
      </c>
      <c r="C10" s="108"/>
      <c r="D10" s="108"/>
      <c r="E10" s="108"/>
      <c r="F10" s="108"/>
      <c r="G10" s="108"/>
      <c r="H10" s="109"/>
      <c r="I10" s="109"/>
      <c r="J10" s="108"/>
      <c r="K10" s="108"/>
      <c r="L10" s="108"/>
      <c r="M10" s="5"/>
    </row>
    <row r="11" spans="1:13" x14ac:dyDescent="0.25">
      <c r="A11" s="95">
        <v>4</v>
      </c>
      <c r="B11" s="107" t="s">
        <v>246</v>
      </c>
      <c r="C11" s="108"/>
      <c r="D11" s="108"/>
      <c r="E11" s="108"/>
      <c r="F11" s="108"/>
      <c r="G11" s="108"/>
      <c r="H11" s="109"/>
      <c r="I11" s="109"/>
      <c r="J11" s="108"/>
      <c r="K11" s="108"/>
      <c r="L11" s="108"/>
      <c r="M11" s="5"/>
    </row>
    <row r="12" spans="1:13" x14ac:dyDescent="0.25">
      <c r="A12" s="95">
        <v>5</v>
      </c>
      <c r="B12" s="107" t="s">
        <v>247</v>
      </c>
      <c r="C12" s="108"/>
      <c r="D12" s="108"/>
      <c r="E12" s="108"/>
      <c r="F12" s="108"/>
      <c r="G12" s="108"/>
      <c r="H12" s="109"/>
      <c r="I12" s="109"/>
      <c r="J12" s="108"/>
      <c r="K12" s="108"/>
      <c r="L12" s="108"/>
      <c r="M12" s="5"/>
    </row>
    <row r="13" spans="1:13" x14ac:dyDescent="0.25">
      <c r="A13" s="95">
        <v>6</v>
      </c>
      <c r="B13" s="107" t="s">
        <v>248</v>
      </c>
      <c r="C13" s="108"/>
      <c r="D13" s="108"/>
      <c r="E13" s="108"/>
      <c r="F13" s="108"/>
      <c r="G13" s="108"/>
      <c r="H13" s="109"/>
      <c r="I13" s="109"/>
      <c r="J13" s="108"/>
      <c r="K13" s="108"/>
      <c r="L13" s="108"/>
      <c r="M13" s="5"/>
    </row>
    <row r="14" spans="1:13" x14ac:dyDescent="0.25">
      <c r="A14" s="95">
        <v>7</v>
      </c>
      <c r="B14" s="107" t="s">
        <v>249</v>
      </c>
      <c r="C14" s="108"/>
      <c r="D14" s="108"/>
      <c r="E14" s="108"/>
      <c r="F14" s="108"/>
      <c r="G14" s="108"/>
      <c r="H14" s="109"/>
      <c r="I14" s="109"/>
      <c r="J14" s="108"/>
      <c r="K14" s="108"/>
      <c r="L14" s="108"/>
      <c r="M14" s="5"/>
    </row>
    <row r="15" spans="1:13" ht="26.25" customHeight="1" x14ac:dyDescent="0.25">
      <c r="A15" s="110">
        <v>8</v>
      </c>
      <c r="B15" s="104" t="s">
        <v>23</v>
      </c>
      <c r="C15" s="110"/>
      <c r="D15" s="110"/>
      <c r="E15" s="110"/>
      <c r="F15" s="110"/>
      <c r="G15" s="110"/>
      <c r="H15" s="110"/>
      <c r="I15" s="110"/>
      <c r="J15" s="111"/>
      <c r="K15" s="110"/>
      <c r="L15" s="110"/>
      <c r="M15" s="5"/>
    </row>
    <row r="16" spans="1:13" ht="26.25" customHeight="1" x14ac:dyDescent="0.25">
      <c r="A16" s="110">
        <v>9</v>
      </c>
      <c r="B16" s="104" t="s">
        <v>23</v>
      </c>
      <c r="C16" s="110"/>
      <c r="D16" s="110"/>
      <c r="E16" s="110"/>
      <c r="F16" s="110"/>
      <c r="G16" s="110"/>
      <c r="H16" s="110"/>
      <c r="I16" s="110"/>
      <c r="J16" s="111"/>
      <c r="K16" s="110"/>
      <c r="L16" s="110"/>
      <c r="M16" s="5"/>
    </row>
    <row r="17" spans="1:13" ht="22.5" x14ac:dyDescent="0.25">
      <c r="A17" s="95">
        <v>10</v>
      </c>
      <c r="B17" s="107" t="s">
        <v>250</v>
      </c>
      <c r="C17" s="108"/>
      <c r="D17" s="108"/>
      <c r="E17" s="108"/>
      <c r="F17" s="108"/>
      <c r="G17" s="108"/>
      <c r="H17" s="109"/>
      <c r="I17" s="109"/>
      <c r="J17" s="108"/>
      <c r="K17" s="108"/>
      <c r="L17" s="108"/>
      <c r="M17" s="5"/>
    </row>
    <row r="18" spans="1:13" ht="26.25" customHeight="1" x14ac:dyDescent="0.25">
      <c r="A18" s="110">
        <v>11</v>
      </c>
      <c r="B18" s="104" t="s">
        <v>23</v>
      </c>
      <c r="C18" s="110"/>
      <c r="D18" s="110"/>
      <c r="E18" s="110"/>
      <c r="F18" s="110"/>
      <c r="G18" s="110"/>
      <c r="H18" s="110"/>
      <c r="I18" s="110"/>
      <c r="J18" s="111"/>
      <c r="K18" s="110"/>
      <c r="L18" s="110"/>
      <c r="M18" s="5"/>
    </row>
    <row r="19" spans="1:13" ht="22.5" x14ac:dyDescent="0.25">
      <c r="A19" s="95">
        <v>12</v>
      </c>
      <c r="B19" s="112" t="s">
        <v>251</v>
      </c>
      <c r="C19" s="113"/>
      <c r="D19" s="113"/>
      <c r="E19" s="113"/>
      <c r="F19" s="113"/>
      <c r="G19" s="113"/>
      <c r="H19" s="113"/>
      <c r="I19" s="113"/>
      <c r="J19" s="114"/>
      <c r="K19" s="115"/>
      <c r="L19" s="115"/>
      <c r="M19" s="5"/>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pageSetUpPr fitToPage="1"/>
  </sheetPr>
  <dimension ref="B2:L12"/>
  <sheetViews>
    <sheetView showGridLines="0" zoomScaleNormal="100" workbookViewId="0"/>
  </sheetViews>
  <sheetFormatPr defaultRowHeight="15" x14ac:dyDescent="0.25"/>
  <cols>
    <col min="12" max="12" width="62" customWidth="1"/>
  </cols>
  <sheetData>
    <row r="2" spans="2:12" x14ac:dyDescent="0.25">
      <c r="B2" t="s">
        <v>1783</v>
      </c>
    </row>
    <row r="3" spans="2:12" x14ac:dyDescent="0.25">
      <c r="B3" t="s">
        <v>1784</v>
      </c>
    </row>
    <row r="5" spans="2:12" x14ac:dyDescent="0.25">
      <c r="B5" s="1198" t="s">
        <v>252</v>
      </c>
      <c r="C5" s="1199"/>
      <c r="D5" s="1199"/>
      <c r="E5" s="1199"/>
      <c r="F5" s="1199"/>
      <c r="G5" s="1199"/>
      <c r="H5" s="1199"/>
      <c r="I5" s="1199"/>
      <c r="J5" s="1199"/>
      <c r="K5" s="1199"/>
      <c r="L5" s="1200"/>
    </row>
    <row r="6" spans="2:12" x14ac:dyDescent="0.25">
      <c r="B6" s="1175" t="s">
        <v>253</v>
      </c>
      <c r="C6" s="1171"/>
      <c r="D6" s="1171"/>
      <c r="E6" s="1171"/>
      <c r="F6" s="1171"/>
      <c r="G6" s="1171"/>
      <c r="H6" s="1171"/>
      <c r="I6" s="1171"/>
      <c r="J6" s="1171"/>
      <c r="K6" s="1171"/>
      <c r="L6" s="1176"/>
    </row>
    <row r="7" spans="2:12" ht="22.5" customHeight="1" x14ac:dyDescent="0.25">
      <c r="B7" s="1177" t="s">
        <v>254</v>
      </c>
      <c r="C7" s="1178"/>
      <c r="D7" s="1178"/>
      <c r="E7" s="1178"/>
      <c r="F7" s="1178"/>
      <c r="G7" s="1178"/>
      <c r="H7" s="1178"/>
      <c r="I7" s="1178"/>
      <c r="J7" s="1178"/>
      <c r="K7" s="1178"/>
      <c r="L7" s="1179"/>
    </row>
    <row r="8" spans="2:12" ht="22.5" customHeight="1" x14ac:dyDescent="0.25">
      <c r="B8" s="1170"/>
      <c r="C8" s="1170"/>
      <c r="D8" s="1170"/>
      <c r="E8" s="1170"/>
      <c r="F8" s="1170"/>
      <c r="G8" s="1170"/>
      <c r="H8" s="1170"/>
      <c r="I8" s="1170"/>
      <c r="J8" s="1170"/>
      <c r="K8" s="1170"/>
      <c r="L8" s="1170"/>
    </row>
    <row r="9" spans="2:12" ht="22.5" customHeight="1" x14ac:dyDescent="0.25">
      <c r="B9" s="1171"/>
      <c r="C9" s="1171"/>
      <c r="D9" s="1171"/>
      <c r="E9" s="1171"/>
      <c r="F9" s="1171"/>
      <c r="G9" s="1171"/>
      <c r="H9" s="1171"/>
      <c r="I9" s="1171"/>
      <c r="J9" s="1171"/>
      <c r="K9" s="1171"/>
      <c r="L9" s="1171"/>
    </row>
    <row r="10" spans="2:12" ht="22.5" customHeight="1" x14ac:dyDescent="0.25">
      <c r="B10" s="1170"/>
      <c r="C10" s="1170"/>
      <c r="D10" s="1170"/>
      <c r="E10" s="1170"/>
      <c r="F10" s="1170"/>
      <c r="G10" s="1170"/>
      <c r="H10" s="1170"/>
      <c r="I10" s="1170"/>
      <c r="J10" s="1170"/>
      <c r="K10" s="1170"/>
      <c r="L10" s="1170"/>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C1'!A1" display="Šablona EU CC1 – Složení regulatorního kapitálu" xr:uid="{00000000-0004-0000-1200-000000000000}"/>
    <hyperlink ref="B7:L7" location="'EU CCA  '!A1" display="Šablona EU CCA – Základní vlastnosti nástrojů regulatorního kapitálu a nástrojů způsobilých závazků" xr:uid="{00000000-0004-0000-1200-000001000000}"/>
    <hyperlink ref="B6:L6" location="'EU CC2 '!A1" display="Šablona EU CC2 – Sesouhlasení regulatorního kapitálu s rozvahou v auditované účetní závěrce" xr:uid="{00000000-0004-0000-12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tabColor rgb="FF00B050"/>
    <pageSetUpPr fitToPage="1"/>
  </sheetPr>
  <dimension ref="A1:P274"/>
  <sheetViews>
    <sheetView tabSelected="1" view="pageBreakPreview" zoomScale="85" zoomScaleNormal="85" zoomScaleSheetLayoutView="85" workbookViewId="0">
      <selection activeCell="B1" sqref="B1:C1"/>
    </sheetView>
  </sheetViews>
  <sheetFormatPr defaultColWidth="9.140625" defaultRowHeight="12.75" x14ac:dyDescent="0.2"/>
  <cols>
    <col min="1" max="1" width="4.5703125" style="343" customWidth="1"/>
    <col min="2" max="2" width="30.28515625" style="356" customWidth="1"/>
    <col min="3" max="3" width="76.28515625" style="343" customWidth="1"/>
    <col min="4" max="4" width="9.85546875" style="343" customWidth="1"/>
    <col min="5" max="5" width="11" style="343" customWidth="1"/>
    <col min="6" max="6" width="17" style="343" bestFit="1" customWidth="1"/>
    <col min="7" max="7" width="18.5703125" style="343" customWidth="1"/>
    <col min="8" max="8" width="16.28515625" style="343" customWidth="1"/>
    <col min="9" max="10" width="14.85546875" style="343" customWidth="1"/>
    <col min="11" max="11" width="11.85546875" style="343" customWidth="1"/>
    <col min="12" max="12" width="8.5703125" style="343" customWidth="1"/>
    <col min="13" max="13" width="15" style="343" customWidth="1"/>
    <col min="14" max="14" width="11.7109375" style="343" customWidth="1"/>
    <col min="15" max="15" width="10.42578125" style="343" customWidth="1"/>
    <col min="16" max="16" width="17.7109375" style="343" customWidth="1"/>
    <col min="17" max="16384" width="9.140625" style="343"/>
  </cols>
  <sheetData>
    <row r="1" spans="2:16" s="339" customFormat="1" ht="16.5" thickBot="1" x14ac:dyDescent="0.25">
      <c r="B1" s="1157" t="s">
        <v>1968</v>
      </c>
      <c r="C1" s="1158"/>
      <c r="D1" s="338"/>
      <c r="E1" s="338"/>
      <c r="F1" s="338"/>
      <c r="G1" s="338"/>
      <c r="H1" s="338"/>
      <c r="I1" s="338"/>
      <c r="J1" s="338"/>
      <c r="K1" s="338"/>
      <c r="L1" s="338"/>
      <c r="M1" s="338"/>
      <c r="N1" s="338"/>
      <c r="O1" s="338"/>
      <c r="P1" s="338"/>
    </row>
    <row r="2" spans="2:16" ht="15" customHeight="1" thickBot="1" x14ac:dyDescent="0.25">
      <c r="B2" s="1165" t="s">
        <v>1902</v>
      </c>
      <c r="C2" s="1166"/>
      <c r="D2" s="340"/>
      <c r="E2" s="340"/>
      <c r="F2" s="340"/>
      <c r="G2" s="340"/>
      <c r="H2" s="341"/>
      <c r="I2" s="341"/>
      <c r="J2" s="341"/>
      <c r="K2" s="341"/>
      <c r="L2" s="341"/>
      <c r="M2" s="341"/>
      <c r="N2" s="341"/>
      <c r="O2" s="341"/>
      <c r="P2" s="341"/>
    </row>
    <row r="3" spans="2:16" ht="15" customHeight="1" thickBot="1" x14ac:dyDescent="0.3">
      <c r="B3" s="659" t="s">
        <v>1903</v>
      </c>
      <c r="C3" s="1156" t="s">
        <v>2288</v>
      </c>
      <c r="D3" s="344"/>
      <c r="E3" s="344"/>
      <c r="F3" s="345"/>
      <c r="G3" s="346"/>
      <c r="H3" s="347"/>
      <c r="I3" s="348"/>
      <c r="J3" s="348"/>
      <c r="K3" s="348"/>
      <c r="L3" s="348"/>
      <c r="M3" s="348"/>
      <c r="N3" s="348"/>
      <c r="O3" s="348"/>
      <c r="P3" s="348"/>
    </row>
    <row r="4" spans="2:16" ht="15" customHeight="1" thickBot="1" x14ac:dyDescent="0.3">
      <c r="B4" s="660" t="s">
        <v>1904</v>
      </c>
      <c r="C4" s="1043" t="s">
        <v>2177</v>
      </c>
      <c r="D4" s="350"/>
      <c r="E4" s="350"/>
      <c r="F4" s="351"/>
      <c r="G4" s="351"/>
      <c r="H4" s="1167"/>
      <c r="I4" s="1168"/>
      <c r="J4" s="1168"/>
      <c r="K4" s="1168"/>
      <c r="L4" s="1168"/>
      <c r="M4" s="1168"/>
      <c r="N4" s="1168"/>
      <c r="O4" s="1168"/>
      <c r="P4" s="1169"/>
    </row>
    <row r="5" spans="2:16" ht="99" customHeight="1" thickBot="1" x14ac:dyDescent="0.3">
      <c r="B5" s="349"/>
      <c r="C5" s="971" t="s">
        <v>1976</v>
      </c>
      <c r="D5" s="644"/>
      <c r="E5" s="644"/>
      <c r="F5" s="644"/>
      <c r="G5" s="644"/>
      <c r="H5" s="644"/>
      <c r="I5" s="644"/>
      <c r="J5" s="644"/>
      <c r="K5" s="1163" t="s">
        <v>1911</v>
      </c>
      <c r="L5" s="1164"/>
      <c r="M5" s="1164"/>
      <c r="N5" s="1164"/>
      <c r="O5" s="1164"/>
      <c r="P5" s="1164"/>
    </row>
    <row r="6" spans="2:16" ht="120.75" thickBot="1" x14ac:dyDescent="0.25">
      <c r="B6" s="661" t="s">
        <v>953</v>
      </c>
      <c r="C6" s="662" t="s">
        <v>1900</v>
      </c>
      <c r="D6" s="663" t="s">
        <v>954</v>
      </c>
      <c r="E6" s="663" t="s">
        <v>1910</v>
      </c>
      <c r="F6" s="664" t="s">
        <v>1849</v>
      </c>
      <c r="G6" s="664" t="s">
        <v>955</v>
      </c>
      <c r="H6" s="664" t="s">
        <v>956</v>
      </c>
      <c r="I6" s="664" t="s">
        <v>1905</v>
      </c>
      <c r="J6" s="664" t="s">
        <v>1906</v>
      </c>
      <c r="K6" s="665" t="s">
        <v>957</v>
      </c>
      <c r="L6" s="665" t="s">
        <v>958</v>
      </c>
      <c r="M6" s="665" t="s">
        <v>1897</v>
      </c>
      <c r="N6" s="665" t="s">
        <v>1898</v>
      </c>
      <c r="O6" s="665" t="s">
        <v>959</v>
      </c>
      <c r="P6" s="665" t="s">
        <v>960</v>
      </c>
    </row>
    <row r="7" spans="2:16" ht="57" hidden="1" customHeight="1" thickBot="1" x14ac:dyDescent="0.25">
      <c r="B7" s="671"/>
      <c r="C7" s="672" t="s">
        <v>1964</v>
      </c>
      <c r="D7" s="673"/>
      <c r="E7" s="673"/>
      <c r="F7" s="674"/>
      <c r="G7" s="674"/>
      <c r="H7" s="674"/>
      <c r="I7" s="674"/>
      <c r="J7" s="674"/>
      <c r="K7" s="675"/>
      <c r="L7" s="675"/>
      <c r="M7" s="675"/>
      <c r="N7" s="675"/>
      <c r="O7" s="675"/>
      <c r="P7" s="675"/>
    </row>
    <row r="8" spans="2:16" ht="15" x14ac:dyDescent="0.2">
      <c r="B8" s="676" t="s">
        <v>961</v>
      </c>
      <c r="C8" s="649" t="s">
        <v>3</v>
      </c>
      <c r="D8" s="649" t="s">
        <v>962</v>
      </c>
      <c r="E8" s="649" t="s">
        <v>963</v>
      </c>
      <c r="F8" s="973" t="s">
        <v>2031</v>
      </c>
      <c r="G8" s="677" t="s">
        <v>964</v>
      </c>
      <c r="H8" s="677" t="s">
        <v>1977</v>
      </c>
      <c r="I8" s="677" t="s">
        <v>1870</v>
      </c>
      <c r="J8" s="677" t="s">
        <v>1871</v>
      </c>
      <c r="K8" s="678">
        <v>4</v>
      </c>
      <c r="L8" s="678">
        <v>1</v>
      </c>
      <c r="M8" s="677">
        <v>1</v>
      </c>
      <c r="N8" s="677" t="s">
        <v>965</v>
      </c>
      <c r="O8" s="677">
        <v>1</v>
      </c>
      <c r="P8" s="677">
        <v>1</v>
      </c>
    </row>
    <row r="9" spans="2:16" ht="30" x14ac:dyDescent="0.2">
      <c r="B9" s="676" t="s">
        <v>966</v>
      </c>
      <c r="C9" s="649" t="s">
        <v>0</v>
      </c>
      <c r="D9" s="649" t="s">
        <v>962</v>
      </c>
      <c r="E9" s="649" t="s">
        <v>963</v>
      </c>
      <c r="F9" s="974" t="s">
        <v>2031</v>
      </c>
      <c r="G9" s="677" t="s">
        <v>967</v>
      </c>
      <c r="H9" s="677" t="s">
        <v>1978</v>
      </c>
      <c r="I9" s="677" t="s">
        <v>1870</v>
      </c>
      <c r="J9" s="677" t="s">
        <v>1871</v>
      </c>
      <c r="K9" s="678">
        <v>2</v>
      </c>
      <c r="L9" s="678">
        <v>2</v>
      </c>
      <c r="M9" s="677">
        <v>2</v>
      </c>
      <c r="N9" s="677">
        <v>1</v>
      </c>
      <c r="O9" s="677">
        <v>2</v>
      </c>
      <c r="P9" s="677">
        <v>1</v>
      </c>
    </row>
    <row r="10" spans="2:16" ht="15" x14ac:dyDescent="0.2">
      <c r="B10" s="676" t="s">
        <v>968</v>
      </c>
      <c r="C10" s="649" t="s">
        <v>1</v>
      </c>
      <c r="D10" s="649" t="s">
        <v>962</v>
      </c>
      <c r="E10" s="649" t="s">
        <v>963</v>
      </c>
      <c r="F10" s="974" t="s">
        <v>2031</v>
      </c>
      <c r="G10" s="677" t="s">
        <v>969</v>
      </c>
      <c r="H10" s="677" t="s">
        <v>1979</v>
      </c>
      <c r="I10" s="677" t="s">
        <v>1870</v>
      </c>
      <c r="J10" s="677" t="s">
        <v>1871</v>
      </c>
      <c r="K10" s="678">
        <v>1</v>
      </c>
      <c r="L10" s="678">
        <v>1</v>
      </c>
      <c r="M10" s="677" t="s">
        <v>965</v>
      </c>
      <c r="N10" s="677" t="s">
        <v>965</v>
      </c>
      <c r="O10" s="677">
        <v>1</v>
      </c>
      <c r="P10" s="677" t="s">
        <v>965</v>
      </c>
    </row>
    <row r="11" spans="2:16" ht="30" x14ac:dyDescent="0.2">
      <c r="B11" s="676" t="s">
        <v>970</v>
      </c>
      <c r="C11" s="649" t="s">
        <v>2</v>
      </c>
      <c r="D11" s="649" t="s">
        <v>962</v>
      </c>
      <c r="E11" s="649" t="s">
        <v>963</v>
      </c>
      <c r="F11" s="975" t="s">
        <v>2033</v>
      </c>
      <c r="G11" s="677" t="s">
        <v>971</v>
      </c>
      <c r="H11" s="677" t="s">
        <v>1979</v>
      </c>
      <c r="I11" s="677" t="s">
        <v>1870</v>
      </c>
      <c r="J11" s="677" t="s">
        <v>1871</v>
      </c>
      <c r="K11" s="678">
        <v>1</v>
      </c>
      <c r="L11" s="678">
        <v>1</v>
      </c>
      <c r="M11" s="677" t="s">
        <v>965</v>
      </c>
      <c r="N11" s="677" t="s">
        <v>965</v>
      </c>
      <c r="O11" s="677">
        <v>1</v>
      </c>
      <c r="P11" s="677" t="s">
        <v>965</v>
      </c>
    </row>
    <row r="12" spans="2:16" ht="34.5" customHeight="1" x14ac:dyDescent="0.2">
      <c r="B12" s="676" t="s">
        <v>972</v>
      </c>
      <c r="C12" s="649" t="s">
        <v>119</v>
      </c>
      <c r="D12" s="649" t="s">
        <v>973</v>
      </c>
      <c r="E12" s="649" t="s">
        <v>965</v>
      </c>
      <c r="F12" s="974" t="s">
        <v>2031</v>
      </c>
      <c r="G12" s="666" t="s">
        <v>974</v>
      </c>
      <c r="H12" s="677" t="s">
        <v>1980</v>
      </c>
      <c r="I12" s="677" t="s">
        <v>1870</v>
      </c>
      <c r="J12" s="677" t="s">
        <v>1871</v>
      </c>
      <c r="K12" s="678">
        <v>1</v>
      </c>
      <c r="L12" s="678">
        <v>1</v>
      </c>
      <c r="M12" s="677" t="s">
        <v>965</v>
      </c>
      <c r="N12" s="677" t="s">
        <v>965</v>
      </c>
      <c r="O12" s="677">
        <v>1</v>
      </c>
      <c r="P12" s="666" t="s">
        <v>1969</v>
      </c>
    </row>
    <row r="13" spans="2:16" ht="41.25" hidden="1" customHeight="1" x14ac:dyDescent="0.2">
      <c r="B13" s="671"/>
      <c r="C13" s="672" t="s">
        <v>1338</v>
      </c>
      <c r="D13" s="673"/>
      <c r="E13" s="673"/>
      <c r="F13" s="674"/>
      <c r="G13" s="674"/>
      <c r="H13" s="674"/>
      <c r="I13" s="674"/>
      <c r="J13" s="674"/>
      <c r="K13" s="675"/>
      <c r="L13" s="675"/>
      <c r="M13" s="675"/>
      <c r="N13" s="675"/>
      <c r="O13" s="675"/>
      <c r="P13" s="675"/>
    </row>
    <row r="14" spans="2:16" ht="60" hidden="1" x14ac:dyDescent="0.2">
      <c r="B14" s="667" t="s">
        <v>975</v>
      </c>
      <c r="C14" s="649" t="s">
        <v>123</v>
      </c>
      <c r="D14" s="649" t="s">
        <v>973</v>
      </c>
      <c r="E14" s="649" t="s">
        <v>965</v>
      </c>
      <c r="F14" s="974" t="s">
        <v>2031</v>
      </c>
      <c r="G14" s="666" t="s">
        <v>976</v>
      </c>
      <c r="H14" s="677">
        <v>2</v>
      </c>
      <c r="I14" s="677" t="s">
        <v>1780</v>
      </c>
      <c r="J14" s="677" t="s">
        <v>1872</v>
      </c>
      <c r="K14" s="677">
        <v>1</v>
      </c>
      <c r="L14" s="677">
        <v>1</v>
      </c>
      <c r="M14" s="666" t="s">
        <v>977</v>
      </c>
      <c r="N14" s="677" t="s">
        <v>965</v>
      </c>
      <c r="O14" s="677">
        <v>1</v>
      </c>
      <c r="P14" s="666" t="s">
        <v>978</v>
      </c>
    </row>
    <row r="15" spans="2:16" ht="45" hidden="1" x14ac:dyDescent="0.2">
      <c r="B15" s="667" t="s">
        <v>979</v>
      </c>
      <c r="C15" s="649" t="s">
        <v>124</v>
      </c>
      <c r="D15" s="649" t="s">
        <v>973</v>
      </c>
      <c r="E15" s="649" t="s">
        <v>965</v>
      </c>
      <c r="F15" s="974" t="s">
        <v>2031</v>
      </c>
      <c r="G15" s="666" t="s">
        <v>980</v>
      </c>
      <c r="H15" s="677">
        <v>2</v>
      </c>
      <c r="I15" s="677" t="s">
        <v>1780</v>
      </c>
      <c r="J15" s="677" t="s">
        <v>1872</v>
      </c>
      <c r="K15" s="677">
        <v>1</v>
      </c>
      <c r="L15" s="677">
        <v>1</v>
      </c>
      <c r="M15" s="677" t="s">
        <v>965</v>
      </c>
      <c r="N15" s="677" t="s">
        <v>965</v>
      </c>
      <c r="O15" s="677">
        <v>1</v>
      </c>
      <c r="P15" s="666" t="s">
        <v>981</v>
      </c>
    </row>
    <row r="16" spans="2:16" ht="34.5" hidden="1" customHeight="1" x14ac:dyDescent="0.2">
      <c r="B16" s="671"/>
      <c r="C16" s="672" t="s">
        <v>1339</v>
      </c>
      <c r="D16" s="673"/>
      <c r="E16" s="673"/>
      <c r="F16" s="674"/>
      <c r="G16" s="674"/>
      <c r="H16" s="674"/>
      <c r="I16" s="674"/>
      <c r="J16" s="674"/>
      <c r="K16" s="675"/>
      <c r="L16" s="675"/>
      <c r="M16" s="675"/>
      <c r="N16" s="675"/>
      <c r="O16" s="675"/>
      <c r="P16" s="675"/>
    </row>
    <row r="17" spans="2:16" ht="30" hidden="1" x14ac:dyDescent="0.2">
      <c r="B17" s="667" t="s">
        <v>982</v>
      </c>
      <c r="C17" s="649" t="s">
        <v>158</v>
      </c>
      <c r="D17" s="649" t="s">
        <v>962</v>
      </c>
      <c r="E17" s="649" t="s">
        <v>983</v>
      </c>
      <c r="F17" s="973" t="s">
        <v>2031</v>
      </c>
      <c r="G17" s="666" t="s">
        <v>984</v>
      </c>
      <c r="H17" s="677" t="s">
        <v>1981</v>
      </c>
      <c r="I17" s="677" t="s">
        <v>1781</v>
      </c>
      <c r="J17" s="677" t="s">
        <v>1873</v>
      </c>
      <c r="K17" s="677">
        <v>1</v>
      </c>
      <c r="L17" s="677">
        <v>1</v>
      </c>
      <c r="M17" s="677" t="s">
        <v>965</v>
      </c>
      <c r="N17" s="677" t="s">
        <v>965</v>
      </c>
      <c r="O17" s="677">
        <v>1</v>
      </c>
      <c r="P17" s="677" t="s">
        <v>965</v>
      </c>
    </row>
    <row r="18" spans="2:16" ht="30" hidden="1" x14ac:dyDescent="0.2">
      <c r="B18" s="667" t="s">
        <v>985</v>
      </c>
      <c r="C18" s="649" t="s">
        <v>159</v>
      </c>
      <c r="D18" s="649" t="s">
        <v>962</v>
      </c>
      <c r="E18" s="649" t="s">
        <v>983</v>
      </c>
      <c r="F18" s="973" t="s">
        <v>2031</v>
      </c>
      <c r="G18" s="666" t="s">
        <v>986</v>
      </c>
      <c r="H18" s="677" t="s">
        <v>1982</v>
      </c>
      <c r="I18" s="677" t="s">
        <v>1781</v>
      </c>
      <c r="J18" s="677" t="s">
        <v>1873</v>
      </c>
      <c r="K18" s="677">
        <v>1</v>
      </c>
      <c r="L18" s="677">
        <v>1</v>
      </c>
      <c r="M18" s="677" t="s">
        <v>965</v>
      </c>
      <c r="N18" s="677" t="s">
        <v>965</v>
      </c>
      <c r="O18" s="677">
        <v>1</v>
      </c>
      <c r="P18" s="677" t="s">
        <v>965</v>
      </c>
    </row>
    <row r="19" spans="2:16" ht="30" hidden="1" x14ac:dyDescent="0.2">
      <c r="B19" s="667" t="s">
        <v>987</v>
      </c>
      <c r="C19" s="649" t="s">
        <v>1340</v>
      </c>
      <c r="D19" s="649" t="s">
        <v>962</v>
      </c>
      <c r="E19" s="649" t="s">
        <v>983</v>
      </c>
      <c r="F19" s="973" t="s">
        <v>2031</v>
      </c>
      <c r="G19" s="666" t="s">
        <v>988</v>
      </c>
      <c r="H19" s="677" t="s">
        <v>1981</v>
      </c>
      <c r="I19" s="677" t="s">
        <v>1781</v>
      </c>
      <c r="J19" s="677" t="s">
        <v>1873</v>
      </c>
      <c r="K19" s="677">
        <v>1</v>
      </c>
      <c r="L19" s="677">
        <v>1</v>
      </c>
      <c r="M19" s="677" t="s">
        <v>965</v>
      </c>
      <c r="N19" s="677" t="s">
        <v>965</v>
      </c>
      <c r="O19" s="677">
        <v>1</v>
      </c>
      <c r="P19" s="677" t="s">
        <v>965</v>
      </c>
    </row>
    <row r="20" spans="2:16" ht="15" hidden="1" x14ac:dyDescent="0.2">
      <c r="B20" s="667" t="s">
        <v>989</v>
      </c>
      <c r="C20" s="649" t="s">
        <v>1341</v>
      </c>
      <c r="D20" s="649" t="s">
        <v>973</v>
      </c>
      <c r="E20" s="649" t="s">
        <v>965</v>
      </c>
      <c r="F20" s="973" t="s">
        <v>2031</v>
      </c>
      <c r="G20" s="677" t="s">
        <v>990</v>
      </c>
      <c r="H20" s="677" t="s">
        <v>1982</v>
      </c>
      <c r="I20" s="677" t="s">
        <v>1781</v>
      </c>
      <c r="J20" s="677" t="s">
        <v>1873</v>
      </c>
      <c r="K20" s="677">
        <v>1</v>
      </c>
      <c r="L20" s="677">
        <v>1</v>
      </c>
      <c r="M20" s="677" t="s">
        <v>965</v>
      </c>
      <c r="N20" s="677" t="s">
        <v>965</v>
      </c>
      <c r="O20" s="677">
        <v>1</v>
      </c>
      <c r="P20" s="677" t="s">
        <v>965</v>
      </c>
    </row>
    <row r="21" spans="2:16" ht="15" hidden="1" x14ac:dyDescent="0.2">
      <c r="B21" s="667" t="s">
        <v>991</v>
      </c>
      <c r="C21" s="649" t="s">
        <v>1342</v>
      </c>
      <c r="D21" s="649" t="s">
        <v>973</v>
      </c>
      <c r="E21" s="649" t="s">
        <v>965</v>
      </c>
      <c r="F21" s="973" t="s">
        <v>2031</v>
      </c>
      <c r="G21" s="677" t="s">
        <v>992</v>
      </c>
      <c r="H21" s="677" t="s">
        <v>1983</v>
      </c>
      <c r="I21" s="677" t="s">
        <v>1781</v>
      </c>
      <c r="J21" s="677" t="s">
        <v>1873</v>
      </c>
      <c r="K21" s="677">
        <v>1</v>
      </c>
      <c r="L21" s="677">
        <v>1</v>
      </c>
      <c r="M21" s="677" t="s">
        <v>965</v>
      </c>
      <c r="N21" s="677" t="s">
        <v>965</v>
      </c>
      <c r="O21" s="677">
        <v>1</v>
      </c>
      <c r="P21" s="677" t="s">
        <v>965</v>
      </c>
    </row>
    <row r="22" spans="2:16" ht="15" hidden="1" x14ac:dyDescent="0.2">
      <c r="B22" s="667" t="s">
        <v>993</v>
      </c>
      <c r="C22" s="649" t="s">
        <v>1343</v>
      </c>
      <c r="D22" s="649" t="s">
        <v>962</v>
      </c>
      <c r="E22" s="649" t="s">
        <v>963</v>
      </c>
      <c r="F22" s="973" t="s">
        <v>2031</v>
      </c>
      <c r="G22" s="666" t="s">
        <v>994</v>
      </c>
      <c r="H22" s="677" t="s">
        <v>1984</v>
      </c>
      <c r="I22" s="677" t="s">
        <v>1781</v>
      </c>
      <c r="J22" s="677" t="s">
        <v>1873</v>
      </c>
      <c r="K22" s="677">
        <v>1</v>
      </c>
      <c r="L22" s="677">
        <v>1</v>
      </c>
      <c r="M22" s="677" t="s">
        <v>965</v>
      </c>
      <c r="N22" s="677" t="s">
        <v>965</v>
      </c>
      <c r="O22" s="677">
        <v>1</v>
      </c>
      <c r="P22" s="677" t="s">
        <v>965</v>
      </c>
    </row>
    <row r="23" spans="2:16" ht="30" hidden="1" customHeight="1" x14ac:dyDescent="0.2">
      <c r="B23" s="671"/>
      <c r="C23" s="672" t="s">
        <v>1344</v>
      </c>
      <c r="D23" s="673"/>
      <c r="E23" s="673"/>
      <c r="F23" s="674"/>
      <c r="G23" s="674"/>
      <c r="H23" s="674"/>
      <c r="I23" s="674"/>
      <c r="J23" s="674"/>
      <c r="K23" s="675"/>
      <c r="L23" s="675"/>
      <c r="M23" s="675"/>
      <c r="N23" s="675"/>
      <c r="O23" s="675"/>
      <c r="P23" s="675"/>
    </row>
    <row r="24" spans="2:16" ht="75.75" customHeight="1" x14ac:dyDescent="0.2">
      <c r="B24" s="668" t="s">
        <v>995</v>
      </c>
      <c r="C24" s="649" t="s">
        <v>252</v>
      </c>
      <c r="D24" s="649" t="s">
        <v>962</v>
      </c>
      <c r="E24" s="649" t="s">
        <v>963</v>
      </c>
      <c r="F24" s="973" t="s">
        <v>2031</v>
      </c>
      <c r="G24" s="666" t="s">
        <v>2000</v>
      </c>
      <c r="H24" s="677" t="s">
        <v>1985</v>
      </c>
      <c r="I24" s="677" t="s">
        <v>1874</v>
      </c>
      <c r="J24" s="677" t="s">
        <v>1875</v>
      </c>
      <c r="K24" s="678" t="s">
        <v>1917</v>
      </c>
      <c r="L24" s="678">
        <v>1</v>
      </c>
      <c r="M24" s="677" t="s">
        <v>965</v>
      </c>
      <c r="N24" s="677" t="s">
        <v>965</v>
      </c>
      <c r="O24" s="677">
        <v>1</v>
      </c>
      <c r="P24" s="677" t="s">
        <v>997</v>
      </c>
    </row>
    <row r="25" spans="2:16" ht="30" x14ac:dyDescent="0.2">
      <c r="B25" s="668" t="s">
        <v>998</v>
      </c>
      <c r="C25" s="649" t="s">
        <v>1345</v>
      </c>
      <c r="D25" s="649" t="s">
        <v>962</v>
      </c>
      <c r="E25" s="649" t="s">
        <v>983</v>
      </c>
      <c r="F25" s="973" t="s">
        <v>2031</v>
      </c>
      <c r="G25" s="677" t="s">
        <v>999</v>
      </c>
      <c r="H25" s="677" t="s">
        <v>1985</v>
      </c>
      <c r="I25" s="677" t="s">
        <v>1874</v>
      </c>
      <c r="J25" s="677" t="s">
        <v>1875</v>
      </c>
      <c r="K25" s="678">
        <v>2</v>
      </c>
      <c r="L25" s="678">
        <v>1</v>
      </c>
      <c r="M25" s="677" t="s">
        <v>965</v>
      </c>
      <c r="N25" s="677" t="s">
        <v>965</v>
      </c>
      <c r="O25" s="677">
        <v>1</v>
      </c>
      <c r="P25" s="677">
        <v>1</v>
      </c>
    </row>
    <row r="26" spans="2:16" ht="30" x14ac:dyDescent="0.2">
      <c r="B26" s="668" t="s">
        <v>1000</v>
      </c>
      <c r="C26" s="649" t="s">
        <v>1346</v>
      </c>
      <c r="D26" s="649" t="s">
        <v>962</v>
      </c>
      <c r="E26" s="649" t="s">
        <v>983</v>
      </c>
      <c r="F26" s="973" t="s">
        <v>2031</v>
      </c>
      <c r="G26" s="666" t="s">
        <v>1001</v>
      </c>
      <c r="H26" s="677" t="s">
        <v>1986</v>
      </c>
      <c r="I26" s="677" t="s">
        <v>1874</v>
      </c>
      <c r="J26" s="677" t="s">
        <v>1875</v>
      </c>
      <c r="K26" s="678">
        <v>2</v>
      </c>
      <c r="L26" s="678">
        <v>1</v>
      </c>
      <c r="M26" s="677" t="s">
        <v>965</v>
      </c>
      <c r="N26" s="677" t="s">
        <v>965</v>
      </c>
      <c r="O26" s="677">
        <v>1</v>
      </c>
      <c r="P26" s="677">
        <v>1</v>
      </c>
    </row>
    <row r="27" spans="2:16" ht="29.25" hidden="1" customHeight="1" x14ac:dyDescent="0.2">
      <c r="B27" s="671"/>
      <c r="C27" s="672" t="s">
        <v>1347</v>
      </c>
      <c r="D27" s="673"/>
      <c r="E27" s="673"/>
      <c r="F27" s="674"/>
      <c r="G27" s="674"/>
      <c r="H27" s="674"/>
      <c r="I27" s="674"/>
      <c r="J27" s="674"/>
      <c r="K27" s="675"/>
      <c r="L27" s="675"/>
      <c r="M27" s="675"/>
      <c r="N27" s="675"/>
      <c r="O27" s="675"/>
      <c r="P27" s="675"/>
    </row>
    <row r="28" spans="2:16" ht="30" x14ac:dyDescent="0.2">
      <c r="B28" s="676" t="s">
        <v>1003</v>
      </c>
      <c r="C28" s="649" t="s">
        <v>449</v>
      </c>
      <c r="D28" s="649" t="s">
        <v>962</v>
      </c>
      <c r="E28" s="649" t="s">
        <v>963</v>
      </c>
      <c r="F28" s="973" t="s">
        <v>2031</v>
      </c>
      <c r="G28" s="677" t="s">
        <v>1004</v>
      </c>
      <c r="H28" s="677" t="s">
        <v>996</v>
      </c>
      <c r="I28" s="677" t="s">
        <v>1785</v>
      </c>
      <c r="J28" s="677" t="s">
        <v>1876</v>
      </c>
      <c r="K28" s="678">
        <v>2</v>
      </c>
      <c r="L28" s="678">
        <v>1</v>
      </c>
      <c r="M28" s="677" t="s">
        <v>965</v>
      </c>
      <c r="N28" s="677" t="s">
        <v>965</v>
      </c>
      <c r="O28" s="677">
        <v>1</v>
      </c>
      <c r="P28" s="677" t="s">
        <v>965</v>
      </c>
    </row>
    <row r="29" spans="2:16" ht="30" x14ac:dyDescent="0.2">
      <c r="B29" s="668" t="s">
        <v>1006</v>
      </c>
      <c r="C29" s="649" t="s">
        <v>450</v>
      </c>
      <c r="D29" s="649" t="s">
        <v>962</v>
      </c>
      <c r="E29" s="649" t="s">
        <v>963</v>
      </c>
      <c r="F29" s="973" t="s">
        <v>2031</v>
      </c>
      <c r="G29" s="666" t="s">
        <v>1007</v>
      </c>
      <c r="H29" s="677" t="s">
        <v>1002</v>
      </c>
      <c r="I29" s="677" t="s">
        <v>1785</v>
      </c>
      <c r="J29" s="677" t="s">
        <v>1876</v>
      </c>
      <c r="K29" s="678">
        <v>2</v>
      </c>
      <c r="L29" s="678">
        <v>1</v>
      </c>
      <c r="M29" s="677" t="s">
        <v>965</v>
      </c>
      <c r="N29" s="677" t="s">
        <v>965</v>
      </c>
      <c r="O29" s="677">
        <v>1</v>
      </c>
      <c r="P29" s="677" t="s">
        <v>965</v>
      </c>
    </row>
    <row r="30" spans="2:16" ht="30" hidden="1" customHeight="1" x14ac:dyDescent="0.2">
      <c r="B30" s="671"/>
      <c r="C30" s="672" t="s">
        <v>1348</v>
      </c>
      <c r="D30" s="673"/>
      <c r="E30" s="673"/>
      <c r="F30" s="674"/>
      <c r="G30" s="674"/>
      <c r="H30" s="674"/>
      <c r="I30" s="674"/>
      <c r="J30" s="674"/>
      <c r="K30" s="675"/>
      <c r="L30" s="675"/>
      <c r="M30" s="675"/>
      <c r="N30" s="675"/>
      <c r="O30" s="675"/>
      <c r="P30" s="675"/>
    </row>
    <row r="31" spans="2:16" ht="30" x14ac:dyDescent="0.2">
      <c r="B31" s="668" t="s">
        <v>1009</v>
      </c>
      <c r="C31" s="649" t="s">
        <v>476</v>
      </c>
      <c r="D31" s="649" t="s">
        <v>962</v>
      </c>
      <c r="E31" s="649" t="s">
        <v>963</v>
      </c>
      <c r="F31" s="973" t="s">
        <v>2031</v>
      </c>
      <c r="G31" s="666" t="s">
        <v>1010</v>
      </c>
      <c r="H31" s="677" t="s">
        <v>1005</v>
      </c>
      <c r="I31" s="677" t="s">
        <v>1877</v>
      </c>
      <c r="J31" s="677" t="s">
        <v>1878</v>
      </c>
      <c r="K31" s="678">
        <v>2</v>
      </c>
      <c r="L31" s="678">
        <v>1</v>
      </c>
      <c r="M31" s="677" t="s">
        <v>965</v>
      </c>
      <c r="N31" s="677" t="s">
        <v>965</v>
      </c>
      <c r="O31" s="677">
        <v>1</v>
      </c>
      <c r="P31" s="677" t="s">
        <v>965</v>
      </c>
    </row>
    <row r="32" spans="2:16" ht="105" x14ac:dyDescent="0.2">
      <c r="B32" s="668" t="s">
        <v>1012</v>
      </c>
      <c r="C32" s="649" t="s">
        <v>477</v>
      </c>
      <c r="D32" s="649" t="s">
        <v>962</v>
      </c>
      <c r="E32" s="649" t="s">
        <v>963</v>
      </c>
      <c r="F32" s="973" t="s">
        <v>2031</v>
      </c>
      <c r="G32" s="666" t="s">
        <v>1013</v>
      </c>
      <c r="H32" s="677" t="s">
        <v>1005</v>
      </c>
      <c r="I32" s="677" t="s">
        <v>1877</v>
      </c>
      <c r="J32" s="677" t="s">
        <v>1878</v>
      </c>
      <c r="K32" s="678" t="s">
        <v>1014</v>
      </c>
      <c r="L32" s="678">
        <v>1</v>
      </c>
      <c r="M32" s="677" t="s">
        <v>965</v>
      </c>
      <c r="N32" s="677" t="s">
        <v>965</v>
      </c>
      <c r="O32" s="677">
        <v>1</v>
      </c>
      <c r="P32" s="677" t="s">
        <v>965</v>
      </c>
    </row>
    <row r="33" spans="2:16" ht="30" x14ac:dyDescent="0.2">
      <c r="B33" s="668" t="s">
        <v>1015</v>
      </c>
      <c r="C33" s="649" t="s">
        <v>1349</v>
      </c>
      <c r="D33" s="649" t="s">
        <v>962</v>
      </c>
      <c r="E33" s="649" t="s">
        <v>963</v>
      </c>
      <c r="F33" s="973" t="s">
        <v>2031</v>
      </c>
      <c r="G33" s="666" t="s">
        <v>1010</v>
      </c>
      <c r="H33" s="677" t="s">
        <v>1005</v>
      </c>
      <c r="I33" s="677" t="s">
        <v>1877</v>
      </c>
      <c r="J33" s="677" t="s">
        <v>1878</v>
      </c>
      <c r="K33" s="678">
        <v>2</v>
      </c>
      <c r="L33" s="678">
        <v>1</v>
      </c>
      <c r="M33" s="677" t="s">
        <v>965</v>
      </c>
      <c r="N33" s="677" t="s">
        <v>965</v>
      </c>
      <c r="O33" s="677">
        <v>1</v>
      </c>
      <c r="P33" s="677" t="s">
        <v>965</v>
      </c>
    </row>
    <row r="34" spans="2:16" ht="15" x14ac:dyDescent="0.2">
      <c r="B34" s="676" t="s">
        <v>1016</v>
      </c>
      <c r="C34" s="649" t="s">
        <v>1350</v>
      </c>
      <c r="D34" s="649" t="s">
        <v>973</v>
      </c>
      <c r="E34" s="649" t="s">
        <v>965</v>
      </c>
      <c r="F34" s="973" t="s">
        <v>2031</v>
      </c>
      <c r="G34" s="666" t="s">
        <v>1017</v>
      </c>
      <c r="H34" s="677" t="s">
        <v>1008</v>
      </c>
      <c r="I34" s="677" t="s">
        <v>1877</v>
      </c>
      <c r="J34" s="677" t="s">
        <v>1878</v>
      </c>
      <c r="K34" s="678">
        <v>1</v>
      </c>
      <c r="L34" s="678">
        <v>1</v>
      </c>
      <c r="M34" s="677" t="s">
        <v>965</v>
      </c>
      <c r="N34" s="677" t="s">
        <v>965</v>
      </c>
      <c r="O34" s="677">
        <v>1</v>
      </c>
      <c r="P34" s="677" t="s">
        <v>965</v>
      </c>
    </row>
    <row r="35" spans="2:16" ht="33.75" hidden="1" customHeight="1" x14ac:dyDescent="0.2">
      <c r="B35" s="671"/>
      <c r="C35" s="679" t="s">
        <v>1789</v>
      </c>
      <c r="D35" s="673"/>
      <c r="E35" s="673"/>
      <c r="F35" s="674"/>
      <c r="G35" s="674"/>
      <c r="H35" s="674"/>
      <c r="I35" s="674"/>
      <c r="J35" s="674"/>
      <c r="K35" s="675"/>
      <c r="L35" s="675"/>
      <c r="M35" s="675"/>
      <c r="N35" s="675"/>
      <c r="O35" s="675"/>
      <c r="P35" s="675"/>
    </row>
    <row r="36" spans="2:16" ht="49.5" customHeight="1" x14ac:dyDescent="0.2">
      <c r="B36" s="676" t="s">
        <v>1019</v>
      </c>
      <c r="C36" s="649" t="s">
        <v>607</v>
      </c>
      <c r="D36" s="649" t="s">
        <v>973</v>
      </c>
      <c r="E36" s="649" t="s">
        <v>965</v>
      </c>
      <c r="F36" s="973" t="s">
        <v>2031</v>
      </c>
      <c r="G36" s="669" t="s">
        <v>1020</v>
      </c>
      <c r="H36" s="677" t="s">
        <v>1011</v>
      </c>
      <c r="I36" s="677" t="s">
        <v>1790</v>
      </c>
      <c r="J36" s="677" t="s">
        <v>1879</v>
      </c>
      <c r="K36" s="678">
        <v>1</v>
      </c>
      <c r="L36" s="678">
        <v>1</v>
      </c>
      <c r="M36" s="677" t="s">
        <v>1021</v>
      </c>
      <c r="N36" s="677" t="s">
        <v>965</v>
      </c>
      <c r="O36" s="677">
        <v>1</v>
      </c>
      <c r="P36" s="677" t="s">
        <v>1021</v>
      </c>
    </row>
    <row r="37" spans="2:16" ht="15" x14ac:dyDescent="0.2">
      <c r="B37" s="676" t="s">
        <v>1022</v>
      </c>
      <c r="C37" s="649" t="s">
        <v>1965</v>
      </c>
      <c r="D37" s="649" t="s">
        <v>962</v>
      </c>
      <c r="E37" s="649" t="s">
        <v>963</v>
      </c>
      <c r="F37" s="973" t="s">
        <v>2031</v>
      </c>
      <c r="G37" s="669" t="s">
        <v>1023</v>
      </c>
      <c r="H37" s="677" t="s">
        <v>1018</v>
      </c>
      <c r="I37" s="677" t="s">
        <v>1790</v>
      </c>
      <c r="J37" s="677" t="s">
        <v>1879</v>
      </c>
      <c r="K37" s="678">
        <v>4</v>
      </c>
      <c r="L37" s="678">
        <v>1</v>
      </c>
      <c r="M37" s="677" t="s">
        <v>965</v>
      </c>
      <c r="N37" s="677" t="s">
        <v>965</v>
      </c>
      <c r="O37" s="677">
        <v>1</v>
      </c>
      <c r="P37" s="677" t="s">
        <v>965</v>
      </c>
    </row>
    <row r="38" spans="2:16" ht="15" x14ac:dyDescent="0.2">
      <c r="B38" s="676" t="s">
        <v>1024</v>
      </c>
      <c r="C38" s="649" t="s">
        <v>609</v>
      </c>
      <c r="D38" s="649" t="s">
        <v>973</v>
      </c>
      <c r="E38" s="649" t="s">
        <v>965</v>
      </c>
      <c r="F38" s="973" t="s">
        <v>2031</v>
      </c>
      <c r="G38" s="669" t="s">
        <v>1023</v>
      </c>
      <c r="H38" s="677" t="s">
        <v>1018</v>
      </c>
      <c r="I38" s="677" t="s">
        <v>1790</v>
      </c>
      <c r="J38" s="677" t="s">
        <v>1879</v>
      </c>
      <c r="K38" s="678">
        <v>4</v>
      </c>
      <c r="L38" s="678">
        <v>1</v>
      </c>
      <c r="M38" s="677" t="s">
        <v>965</v>
      </c>
      <c r="N38" s="677" t="s">
        <v>965</v>
      </c>
      <c r="O38" s="677">
        <v>1</v>
      </c>
      <c r="P38" s="677" t="s">
        <v>965</v>
      </c>
    </row>
    <row r="39" spans="2:16" ht="15" x14ac:dyDescent="0.2">
      <c r="B39" s="676" t="s">
        <v>1025</v>
      </c>
      <c r="C39" s="649" t="s">
        <v>1351</v>
      </c>
      <c r="D39" s="649" t="s">
        <v>962</v>
      </c>
      <c r="E39" s="649" t="s">
        <v>963</v>
      </c>
      <c r="F39" s="973" t="s">
        <v>2031</v>
      </c>
      <c r="G39" s="669" t="s">
        <v>1026</v>
      </c>
      <c r="H39" s="677" t="s">
        <v>1987</v>
      </c>
      <c r="I39" s="677" t="s">
        <v>1790</v>
      </c>
      <c r="J39" s="677" t="s">
        <v>1879</v>
      </c>
      <c r="K39" s="678">
        <v>2</v>
      </c>
      <c r="L39" s="678">
        <v>1</v>
      </c>
      <c r="M39" s="677" t="s">
        <v>965</v>
      </c>
      <c r="N39" s="677" t="s">
        <v>965</v>
      </c>
      <c r="O39" s="677">
        <v>1</v>
      </c>
      <c r="P39" s="677" t="s">
        <v>965</v>
      </c>
    </row>
    <row r="40" spans="2:16" ht="42" hidden="1" customHeight="1" x14ac:dyDescent="0.2">
      <c r="B40" s="671"/>
      <c r="C40" s="679" t="s">
        <v>1352</v>
      </c>
      <c r="D40" s="673"/>
      <c r="E40" s="673"/>
      <c r="F40" s="674"/>
      <c r="G40" s="674"/>
      <c r="H40" s="674"/>
      <c r="I40" s="674"/>
      <c r="J40" s="674"/>
      <c r="K40" s="675"/>
      <c r="L40" s="675"/>
      <c r="M40" s="675"/>
      <c r="N40" s="675"/>
      <c r="O40" s="675"/>
      <c r="P40" s="675"/>
    </row>
    <row r="41" spans="2:16" ht="45" hidden="1" x14ac:dyDescent="0.2">
      <c r="B41" s="667" t="s">
        <v>1027</v>
      </c>
      <c r="C41" s="649" t="s">
        <v>715</v>
      </c>
      <c r="D41" s="649" t="s">
        <v>973</v>
      </c>
      <c r="E41" s="649" t="s">
        <v>965</v>
      </c>
      <c r="F41" s="973" t="s">
        <v>2031</v>
      </c>
      <c r="G41" s="669" t="s">
        <v>1028</v>
      </c>
      <c r="H41" s="677" t="s">
        <v>1988</v>
      </c>
      <c r="I41" s="677" t="s">
        <v>1792</v>
      </c>
      <c r="J41" s="677" t="s">
        <v>1880</v>
      </c>
      <c r="K41" s="677">
        <v>1</v>
      </c>
      <c r="L41" s="677">
        <v>1</v>
      </c>
      <c r="M41" s="677" t="s">
        <v>1029</v>
      </c>
      <c r="N41" s="677" t="s">
        <v>965</v>
      </c>
      <c r="O41" s="677">
        <v>1</v>
      </c>
      <c r="P41" s="677" t="s">
        <v>1029</v>
      </c>
    </row>
    <row r="42" spans="2:16" ht="15" x14ac:dyDescent="0.2">
      <c r="B42" s="668" t="s">
        <v>1030</v>
      </c>
      <c r="C42" s="649" t="s">
        <v>716</v>
      </c>
      <c r="D42" s="649" t="s">
        <v>973</v>
      </c>
      <c r="E42" s="649" t="s">
        <v>965</v>
      </c>
      <c r="F42" s="973" t="s">
        <v>2031</v>
      </c>
      <c r="G42" s="669" t="s">
        <v>1031</v>
      </c>
      <c r="H42" s="677" t="s">
        <v>1989</v>
      </c>
      <c r="I42" s="677" t="s">
        <v>1792</v>
      </c>
      <c r="J42" s="677" t="s">
        <v>1880</v>
      </c>
      <c r="K42" s="678">
        <v>1</v>
      </c>
      <c r="L42" s="678">
        <v>1</v>
      </c>
      <c r="M42" s="677" t="s">
        <v>965</v>
      </c>
      <c r="N42" s="677" t="s">
        <v>965</v>
      </c>
      <c r="O42" s="677">
        <v>1</v>
      </c>
      <c r="P42" s="677" t="s">
        <v>965</v>
      </c>
    </row>
    <row r="43" spans="2:16" ht="15" x14ac:dyDescent="0.2">
      <c r="B43" s="668" t="s">
        <v>1032</v>
      </c>
      <c r="C43" s="649" t="s">
        <v>735</v>
      </c>
      <c r="D43" s="649" t="s">
        <v>962</v>
      </c>
      <c r="E43" s="649" t="s">
        <v>963</v>
      </c>
      <c r="F43" s="973" t="s">
        <v>2031</v>
      </c>
      <c r="G43" s="669" t="s">
        <v>1033</v>
      </c>
      <c r="H43" s="677" t="s">
        <v>1993</v>
      </c>
      <c r="I43" s="677" t="s">
        <v>1792</v>
      </c>
      <c r="J43" s="677" t="s">
        <v>1880</v>
      </c>
      <c r="K43" s="678">
        <v>2</v>
      </c>
      <c r="L43" s="678">
        <v>1</v>
      </c>
      <c r="M43" s="677" t="s">
        <v>965</v>
      </c>
      <c r="N43" s="677" t="s">
        <v>965</v>
      </c>
      <c r="O43" s="677">
        <v>1</v>
      </c>
      <c r="P43" s="677" t="s">
        <v>965</v>
      </c>
    </row>
    <row r="44" spans="2:16" ht="15" x14ac:dyDescent="0.2">
      <c r="B44" s="668" t="s">
        <v>1034</v>
      </c>
      <c r="C44" s="649" t="s">
        <v>718</v>
      </c>
      <c r="D44" s="649" t="s">
        <v>962</v>
      </c>
      <c r="E44" s="649" t="s">
        <v>983</v>
      </c>
      <c r="F44" s="973" t="s">
        <v>2032</v>
      </c>
      <c r="G44" s="669" t="s">
        <v>1035</v>
      </c>
      <c r="H44" s="677" t="s">
        <v>1990</v>
      </c>
      <c r="I44" s="677" t="s">
        <v>1792</v>
      </c>
      <c r="J44" s="677" t="s">
        <v>1880</v>
      </c>
      <c r="K44" s="678">
        <v>2</v>
      </c>
      <c r="L44" s="678">
        <v>1</v>
      </c>
      <c r="M44" s="677" t="s">
        <v>965</v>
      </c>
      <c r="N44" s="677" t="s">
        <v>965</v>
      </c>
      <c r="O44" s="677">
        <v>1</v>
      </c>
      <c r="P44" s="677" t="s">
        <v>965</v>
      </c>
    </row>
    <row r="45" spans="2:16" ht="15" x14ac:dyDescent="0.2">
      <c r="B45" s="668" t="s">
        <v>1036</v>
      </c>
      <c r="C45" s="649" t="s">
        <v>719</v>
      </c>
      <c r="D45" s="649" t="s">
        <v>962</v>
      </c>
      <c r="E45" s="649" t="s">
        <v>963</v>
      </c>
      <c r="F45" s="975" t="s">
        <v>2033</v>
      </c>
      <c r="G45" s="669" t="s">
        <v>1037</v>
      </c>
      <c r="H45" s="677" t="s">
        <v>1991</v>
      </c>
      <c r="I45" s="677" t="s">
        <v>1792</v>
      </c>
      <c r="J45" s="677" t="s">
        <v>1880</v>
      </c>
      <c r="K45" s="678">
        <v>2</v>
      </c>
      <c r="L45" s="678">
        <v>1</v>
      </c>
      <c r="M45" s="677" t="s">
        <v>965</v>
      </c>
      <c r="N45" s="677" t="s">
        <v>965</v>
      </c>
      <c r="O45" s="677">
        <v>1</v>
      </c>
      <c r="P45" s="677" t="s">
        <v>965</v>
      </c>
    </row>
    <row r="46" spans="2:16" ht="30" x14ac:dyDescent="0.2">
      <c r="B46" s="668" t="s">
        <v>1038</v>
      </c>
      <c r="C46" s="649" t="s">
        <v>720</v>
      </c>
      <c r="D46" s="649" t="s">
        <v>962</v>
      </c>
      <c r="E46" s="649" t="s">
        <v>963</v>
      </c>
      <c r="F46" s="975" t="s">
        <v>2033</v>
      </c>
      <c r="G46" s="669" t="s">
        <v>1033</v>
      </c>
      <c r="H46" s="677" t="s">
        <v>1996</v>
      </c>
      <c r="I46" s="677" t="s">
        <v>1792</v>
      </c>
      <c r="J46" s="677" t="s">
        <v>1880</v>
      </c>
      <c r="K46" s="678">
        <v>2</v>
      </c>
      <c r="L46" s="678">
        <v>1</v>
      </c>
      <c r="M46" s="677" t="s">
        <v>965</v>
      </c>
      <c r="N46" s="677" t="s">
        <v>965</v>
      </c>
      <c r="O46" s="677">
        <v>1</v>
      </c>
      <c r="P46" s="677" t="s">
        <v>965</v>
      </c>
    </row>
    <row r="47" spans="2:16" ht="15" x14ac:dyDescent="0.2">
      <c r="B47" s="668" t="s">
        <v>1039</v>
      </c>
      <c r="C47" s="649" t="s">
        <v>721</v>
      </c>
      <c r="D47" s="649" t="s">
        <v>962</v>
      </c>
      <c r="E47" s="649" t="s">
        <v>963</v>
      </c>
      <c r="F47" s="973" t="s">
        <v>2031</v>
      </c>
      <c r="G47" s="669" t="s">
        <v>1040</v>
      </c>
      <c r="H47" s="677" t="s">
        <v>1993</v>
      </c>
      <c r="I47" s="677" t="s">
        <v>1792</v>
      </c>
      <c r="J47" s="677" t="s">
        <v>1880</v>
      </c>
      <c r="K47" s="678">
        <v>2</v>
      </c>
      <c r="L47" s="678">
        <v>1</v>
      </c>
      <c r="M47" s="677" t="s">
        <v>965</v>
      </c>
      <c r="N47" s="677" t="s">
        <v>965</v>
      </c>
      <c r="O47" s="677">
        <v>1</v>
      </c>
      <c r="P47" s="677" t="s">
        <v>965</v>
      </c>
    </row>
    <row r="48" spans="2:16" ht="15" x14ac:dyDescent="0.2">
      <c r="B48" s="668" t="s">
        <v>1041</v>
      </c>
      <c r="C48" s="649" t="s">
        <v>722</v>
      </c>
      <c r="D48" s="649" t="s">
        <v>962</v>
      </c>
      <c r="E48" s="649" t="s">
        <v>963</v>
      </c>
      <c r="F48" s="975" t="s">
        <v>2033</v>
      </c>
      <c r="G48" s="669" t="s">
        <v>1040</v>
      </c>
      <c r="H48" s="677" t="s">
        <v>1996</v>
      </c>
      <c r="I48" s="677" t="s">
        <v>1792</v>
      </c>
      <c r="J48" s="677" t="s">
        <v>1880</v>
      </c>
      <c r="K48" s="678">
        <v>2</v>
      </c>
      <c r="L48" s="678">
        <v>1</v>
      </c>
      <c r="M48" s="677" t="s">
        <v>965</v>
      </c>
      <c r="N48" s="677" t="s">
        <v>965</v>
      </c>
      <c r="O48" s="677">
        <v>1</v>
      </c>
      <c r="P48" s="677" t="s">
        <v>965</v>
      </c>
    </row>
    <row r="49" spans="2:16" ht="30" x14ac:dyDescent="0.2">
      <c r="B49" s="668" t="s">
        <v>1042</v>
      </c>
      <c r="C49" s="649" t="s">
        <v>723</v>
      </c>
      <c r="D49" s="649" t="s">
        <v>962</v>
      </c>
      <c r="E49" s="649" t="s">
        <v>963</v>
      </c>
      <c r="F49" s="973" t="s">
        <v>2031</v>
      </c>
      <c r="G49" s="669" t="s">
        <v>1043</v>
      </c>
      <c r="H49" s="677" t="s">
        <v>1992</v>
      </c>
      <c r="I49" s="677" t="s">
        <v>1792</v>
      </c>
      <c r="J49" s="677" t="s">
        <v>1880</v>
      </c>
      <c r="K49" s="678">
        <v>1</v>
      </c>
      <c r="L49" s="678">
        <v>1</v>
      </c>
      <c r="M49" s="677" t="s">
        <v>965</v>
      </c>
      <c r="N49" s="677" t="s">
        <v>965</v>
      </c>
      <c r="O49" s="677">
        <v>1</v>
      </c>
      <c r="P49" s="677" t="s">
        <v>965</v>
      </c>
    </row>
    <row r="50" spans="2:16" ht="90" x14ac:dyDescent="0.2">
      <c r="B50" s="668" t="s">
        <v>1044</v>
      </c>
      <c r="C50" s="649" t="s">
        <v>724</v>
      </c>
      <c r="D50" s="649" t="s">
        <v>962</v>
      </c>
      <c r="E50" s="649" t="s">
        <v>963</v>
      </c>
      <c r="F50" s="975" t="s">
        <v>2033</v>
      </c>
      <c r="G50" s="669" t="s">
        <v>1045</v>
      </c>
      <c r="H50" s="677" t="s">
        <v>1995</v>
      </c>
      <c r="I50" s="677" t="s">
        <v>1792</v>
      </c>
      <c r="J50" s="677" t="s">
        <v>1880</v>
      </c>
      <c r="K50" s="678">
        <v>2</v>
      </c>
      <c r="L50" s="678">
        <v>1</v>
      </c>
      <c r="M50" s="677" t="s">
        <v>965</v>
      </c>
      <c r="N50" s="677" t="s">
        <v>965</v>
      </c>
      <c r="O50" s="677">
        <v>1</v>
      </c>
      <c r="P50" s="677" t="s">
        <v>965</v>
      </c>
    </row>
    <row r="51" spans="2:16" ht="90" x14ac:dyDescent="0.2">
      <c r="B51" s="668" t="s">
        <v>1046</v>
      </c>
      <c r="C51" s="649" t="s">
        <v>836</v>
      </c>
      <c r="D51" s="649" t="s">
        <v>962</v>
      </c>
      <c r="E51" s="649" t="s">
        <v>963</v>
      </c>
      <c r="F51" s="975" t="s">
        <v>2033</v>
      </c>
      <c r="G51" s="669" t="s">
        <v>1045</v>
      </c>
      <c r="H51" s="677" t="s">
        <v>1994</v>
      </c>
      <c r="I51" s="677" t="s">
        <v>1792</v>
      </c>
      <c r="J51" s="677" t="s">
        <v>1880</v>
      </c>
      <c r="K51" s="678">
        <v>2</v>
      </c>
      <c r="L51" s="678">
        <v>1</v>
      </c>
      <c r="M51" s="677" t="s">
        <v>965</v>
      </c>
      <c r="N51" s="677" t="s">
        <v>965</v>
      </c>
      <c r="O51" s="677">
        <v>1</v>
      </c>
      <c r="P51" s="677" t="s">
        <v>965</v>
      </c>
    </row>
    <row r="52" spans="2:16" ht="15" x14ac:dyDescent="0.2">
      <c r="B52" s="668" t="s">
        <v>1047</v>
      </c>
      <c r="C52" s="649" t="s">
        <v>726</v>
      </c>
      <c r="D52" s="649" t="s">
        <v>962</v>
      </c>
      <c r="E52" s="649" t="s">
        <v>963</v>
      </c>
      <c r="F52" s="975" t="s">
        <v>2033</v>
      </c>
      <c r="G52" s="669" t="s">
        <v>1040</v>
      </c>
      <c r="H52" s="677" t="s">
        <v>1996</v>
      </c>
      <c r="I52" s="677" t="s">
        <v>1792</v>
      </c>
      <c r="J52" s="677" t="s">
        <v>1880</v>
      </c>
      <c r="K52" s="678">
        <v>2</v>
      </c>
      <c r="L52" s="678">
        <v>1</v>
      </c>
      <c r="M52" s="677" t="s">
        <v>965</v>
      </c>
      <c r="N52" s="677" t="s">
        <v>965</v>
      </c>
      <c r="O52" s="677">
        <v>1</v>
      </c>
      <c r="P52" s="677" t="s">
        <v>965</v>
      </c>
    </row>
    <row r="53" spans="2:16" ht="15" x14ac:dyDescent="0.2">
      <c r="B53" s="668" t="s">
        <v>1048</v>
      </c>
      <c r="C53" s="649" t="s">
        <v>727</v>
      </c>
      <c r="D53" s="649" t="s">
        <v>962</v>
      </c>
      <c r="E53" s="649" t="s">
        <v>963</v>
      </c>
      <c r="F53" s="975" t="s">
        <v>2033</v>
      </c>
      <c r="G53" s="669" t="s">
        <v>1040</v>
      </c>
      <c r="H53" s="677" t="s">
        <v>1993</v>
      </c>
      <c r="I53" s="677" t="s">
        <v>1792</v>
      </c>
      <c r="J53" s="677" t="s">
        <v>1880</v>
      </c>
      <c r="K53" s="678">
        <v>2</v>
      </c>
      <c r="L53" s="678">
        <v>1</v>
      </c>
      <c r="M53" s="677" t="s">
        <v>965</v>
      </c>
      <c r="N53" s="677" t="s">
        <v>965</v>
      </c>
      <c r="O53" s="677">
        <v>1</v>
      </c>
      <c r="P53" s="677" t="s">
        <v>965</v>
      </c>
    </row>
    <row r="54" spans="2:16" ht="30" x14ac:dyDescent="0.2">
      <c r="B54" s="668" t="s">
        <v>1049</v>
      </c>
      <c r="C54" s="649" t="s">
        <v>1353</v>
      </c>
      <c r="D54" s="649" t="s">
        <v>962</v>
      </c>
      <c r="E54" s="649" t="s">
        <v>963</v>
      </c>
      <c r="F54" s="975" t="s">
        <v>2033</v>
      </c>
      <c r="G54" s="669" t="s">
        <v>1040</v>
      </c>
      <c r="H54" s="677" t="s">
        <v>1996</v>
      </c>
      <c r="I54" s="677" t="s">
        <v>1792</v>
      </c>
      <c r="J54" s="677" t="s">
        <v>1880</v>
      </c>
      <c r="K54" s="678">
        <v>2</v>
      </c>
      <c r="L54" s="678">
        <v>1</v>
      </c>
      <c r="M54" s="677" t="s">
        <v>965</v>
      </c>
      <c r="N54" s="677" t="s">
        <v>965</v>
      </c>
      <c r="O54" s="677">
        <v>1</v>
      </c>
      <c r="P54" s="677" t="s">
        <v>965</v>
      </c>
    </row>
    <row r="55" spans="2:16" ht="36" hidden="1" customHeight="1" x14ac:dyDescent="0.2">
      <c r="B55" s="671"/>
      <c r="C55" s="679" t="s">
        <v>1354</v>
      </c>
      <c r="D55" s="673"/>
      <c r="E55" s="673"/>
      <c r="F55" s="674"/>
      <c r="G55" s="674"/>
      <c r="H55" s="674"/>
      <c r="I55" s="674"/>
      <c r="J55" s="674"/>
      <c r="K55" s="675"/>
      <c r="L55" s="675"/>
      <c r="M55" s="675"/>
      <c r="N55" s="675"/>
      <c r="O55" s="675"/>
      <c r="P55" s="675"/>
    </row>
    <row r="56" spans="2:16" ht="30" x14ac:dyDescent="0.2">
      <c r="B56" s="676" t="s">
        <v>1050</v>
      </c>
      <c r="C56" s="649" t="s">
        <v>896</v>
      </c>
      <c r="D56" s="649" t="s">
        <v>973</v>
      </c>
      <c r="E56" s="649" t="s">
        <v>965</v>
      </c>
      <c r="F56" s="973" t="s">
        <v>2031</v>
      </c>
      <c r="G56" s="669" t="s">
        <v>1051</v>
      </c>
      <c r="H56" s="677" t="s">
        <v>1997</v>
      </c>
      <c r="I56" s="677" t="s">
        <v>1794</v>
      </c>
      <c r="J56" s="677" t="s">
        <v>1881</v>
      </c>
      <c r="K56" s="678">
        <v>1</v>
      </c>
      <c r="L56" s="678">
        <v>1</v>
      </c>
      <c r="M56" s="677" t="s">
        <v>965</v>
      </c>
      <c r="N56" s="677" t="s">
        <v>965</v>
      </c>
      <c r="O56" s="677">
        <v>1</v>
      </c>
      <c r="P56" s="677" t="s">
        <v>965</v>
      </c>
    </row>
    <row r="57" spans="2:16" ht="30" x14ac:dyDescent="0.2">
      <c r="B57" s="676" t="s">
        <v>1053</v>
      </c>
      <c r="C57" s="649" t="s">
        <v>897</v>
      </c>
      <c r="D57" s="649" t="s">
        <v>962</v>
      </c>
      <c r="E57" s="649" t="s">
        <v>963</v>
      </c>
      <c r="F57" s="973" t="s">
        <v>2031</v>
      </c>
      <c r="G57" s="669" t="s">
        <v>1054</v>
      </c>
      <c r="H57" s="677" t="s">
        <v>1998</v>
      </c>
      <c r="I57" s="677" t="s">
        <v>1794</v>
      </c>
      <c r="J57" s="677" t="s">
        <v>1881</v>
      </c>
      <c r="K57" s="678">
        <v>2</v>
      </c>
      <c r="L57" s="678">
        <v>1</v>
      </c>
      <c r="M57" s="677" t="s">
        <v>965</v>
      </c>
      <c r="N57" s="677" t="s">
        <v>965</v>
      </c>
      <c r="O57" s="677">
        <v>1</v>
      </c>
      <c r="P57" s="677" t="s">
        <v>965</v>
      </c>
    </row>
    <row r="58" spans="2:16" ht="41.25" hidden="1" customHeight="1" x14ac:dyDescent="0.2">
      <c r="B58" s="671"/>
      <c r="C58" s="679" t="s">
        <v>1356</v>
      </c>
      <c r="D58" s="673"/>
      <c r="E58" s="673"/>
      <c r="F58" s="674"/>
      <c r="G58" s="674"/>
      <c r="H58" s="674"/>
      <c r="I58" s="674"/>
      <c r="J58" s="674"/>
      <c r="K58" s="675"/>
      <c r="L58" s="675"/>
      <c r="M58" s="675"/>
      <c r="N58" s="675"/>
      <c r="O58" s="675"/>
      <c r="P58" s="675"/>
    </row>
    <row r="59" spans="2:16" ht="30" hidden="1" x14ac:dyDescent="0.2">
      <c r="B59" s="650" t="s">
        <v>1056</v>
      </c>
      <c r="C59" s="649" t="s">
        <v>910</v>
      </c>
      <c r="D59" s="649" t="s">
        <v>973</v>
      </c>
      <c r="E59" s="649" t="s">
        <v>965</v>
      </c>
      <c r="F59" s="973" t="s">
        <v>2031</v>
      </c>
      <c r="G59" s="669" t="s">
        <v>1057</v>
      </c>
      <c r="H59" s="677" t="s">
        <v>1052</v>
      </c>
      <c r="I59" s="677" t="s">
        <v>1882</v>
      </c>
      <c r="J59" s="677" t="s">
        <v>1883</v>
      </c>
      <c r="K59" s="677">
        <v>1</v>
      </c>
      <c r="L59" s="677">
        <v>1</v>
      </c>
      <c r="M59" s="677" t="s">
        <v>965</v>
      </c>
      <c r="N59" s="677" t="s">
        <v>965</v>
      </c>
      <c r="O59" s="677">
        <v>1</v>
      </c>
      <c r="P59" s="677" t="s">
        <v>965</v>
      </c>
    </row>
    <row r="60" spans="2:16" ht="45" x14ac:dyDescent="0.2">
      <c r="B60" s="676" t="s">
        <v>1059</v>
      </c>
      <c r="C60" s="649" t="s">
        <v>1355</v>
      </c>
      <c r="D60" s="649" t="s">
        <v>962</v>
      </c>
      <c r="E60" s="649" t="s">
        <v>963</v>
      </c>
      <c r="F60" s="973" t="s">
        <v>2031</v>
      </c>
      <c r="G60" s="669" t="s">
        <v>1060</v>
      </c>
      <c r="H60" s="677" t="s">
        <v>1055</v>
      </c>
      <c r="I60" s="677" t="s">
        <v>1882</v>
      </c>
      <c r="J60" s="677" t="s">
        <v>1883</v>
      </c>
      <c r="K60" s="678">
        <v>2</v>
      </c>
      <c r="L60" s="678">
        <v>1</v>
      </c>
      <c r="M60" s="677" t="s">
        <v>965</v>
      </c>
      <c r="N60" s="677" t="s">
        <v>965</v>
      </c>
      <c r="O60" s="677">
        <v>1</v>
      </c>
      <c r="P60" s="677" t="s">
        <v>965</v>
      </c>
    </row>
    <row r="61" spans="2:16" ht="15" hidden="1" x14ac:dyDescent="0.2">
      <c r="B61" s="650" t="s">
        <v>1062</v>
      </c>
      <c r="C61" s="649" t="s">
        <v>912</v>
      </c>
      <c r="D61" s="649" t="s">
        <v>962</v>
      </c>
      <c r="E61" s="649" t="s">
        <v>963</v>
      </c>
      <c r="F61" s="975" t="s">
        <v>2033</v>
      </c>
      <c r="G61" s="669" t="s">
        <v>1063</v>
      </c>
      <c r="H61" s="677" t="s">
        <v>1999</v>
      </c>
      <c r="I61" s="677" t="s">
        <v>1882</v>
      </c>
      <c r="J61" s="677" t="s">
        <v>1883</v>
      </c>
      <c r="K61" s="677">
        <v>2</v>
      </c>
      <c r="L61" s="677">
        <v>1</v>
      </c>
      <c r="M61" s="677" t="s">
        <v>965</v>
      </c>
      <c r="N61" s="677" t="s">
        <v>965</v>
      </c>
      <c r="O61" s="677">
        <v>1</v>
      </c>
      <c r="P61" s="677" t="s">
        <v>965</v>
      </c>
    </row>
    <row r="62" spans="2:16" ht="45" hidden="1" x14ac:dyDescent="0.2">
      <c r="B62" s="671"/>
      <c r="C62" s="679" t="s">
        <v>1357</v>
      </c>
      <c r="D62" s="673"/>
      <c r="E62" s="673"/>
      <c r="F62" s="674"/>
      <c r="G62" s="674"/>
      <c r="H62" s="674"/>
      <c r="I62" s="674"/>
      <c r="J62" s="674"/>
      <c r="K62" s="675"/>
      <c r="L62" s="675"/>
      <c r="M62" s="675"/>
      <c r="N62" s="675"/>
      <c r="O62" s="675"/>
      <c r="P62" s="675"/>
    </row>
    <row r="63" spans="2:16" ht="30" hidden="1" x14ac:dyDescent="0.25">
      <c r="B63" s="650" t="s">
        <v>1065</v>
      </c>
      <c r="C63" s="680" t="s">
        <v>1358</v>
      </c>
      <c r="D63" s="649" t="s">
        <v>973</v>
      </c>
      <c r="E63" s="649" t="s">
        <v>965</v>
      </c>
      <c r="F63" s="973" t="s">
        <v>2031</v>
      </c>
      <c r="G63" s="669" t="s">
        <v>1066</v>
      </c>
      <c r="H63" s="677" t="s">
        <v>1058</v>
      </c>
      <c r="I63" s="677" t="s">
        <v>1884</v>
      </c>
      <c r="J63" s="677" t="s">
        <v>1885</v>
      </c>
      <c r="K63" s="677">
        <v>1</v>
      </c>
      <c r="L63" s="677">
        <v>1</v>
      </c>
      <c r="M63" s="677" t="s">
        <v>965</v>
      </c>
      <c r="N63" s="677" t="s">
        <v>965</v>
      </c>
      <c r="O63" s="677">
        <v>1</v>
      </c>
      <c r="P63" s="677" t="s">
        <v>965</v>
      </c>
    </row>
    <row r="64" spans="2:16" ht="42.75" hidden="1" customHeight="1" x14ac:dyDescent="0.25">
      <c r="B64" s="650" t="s">
        <v>1067</v>
      </c>
      <c r="C64" s="680" t="s">
        <v>1770</v>
      </c>
      <c r="D64" s="649" t="s">
        <v>962</v>
      </c>
      <c r="E64" s="649" t="s">
        <v>963</v>
      </c>
      <c r="F64" s="975" t="s">
        <v>2033</v>
      </c>
      <c r="G64" s="669" t="s">
        <v>1068</v>
      </c>
      <c r="H64" s="677" t="s">
        <v>1061</v>
      </c>
      <c r="I64" s="677" t="s">
        <v>1884</v>
      </c>
      <c r="J64" s="677" t="s">
        <v>1885</v>
      </c>
      <c r="K64" s="677">
        <v>2</v>
      </c>
      <c r="L64" s="677">
        <v>1</v>
      </c>
      <c r="M64" s="677" t="s">
        <v>965</v>
      </c>
      <c r="N64" s="677" t="s">
        <v>965</v>
      </c>
      <c r="O64" s="677">
        <v>1</v>
      </c>
      <c r="P64" s="677" t="s">
        <v>965</v>
      </c>
    </row>
    <row r="65" spans="2:16" ht="15" hidden="1" x14ac:dyDescent="0.25">
      <c r="B65" s="650" t="s">
        <v>1069</v>
      </c>
      <c r="C65" s="680" t="s">
        <v>1360</v>
      </c>
      <c r="D65" s="649" t="s">
        <v>962</v>
      </c>
      <c r="E65" s="649" t="s">
        <v>963</v>
      </c>
      <c r="F65" s="973" t="s">
        <v>2031</v>
      </c>
      <c r="G65" s="669" t="s">
        <v>1070</v>
      </c>
      <c r="H65" s="677" t="s">
        <v>1058</v>
      </c>
      <c r="I65" s="677" t="s">
        <v>1884</v>
      </c>
      <c r="J65" s="677" t="s">
        <v>1885</v>
      </c>
      <c r="K65" s="677">
        <v>1</v>
      </c>
      <c r="L65" s="677">
        <v>1</v>
      </c>
      <c r="M65" s="677" t="s">
        <v>965</v>
      </c>
      <c r="N65" s="677" t="s">
        <v>965</v>
      </c>
      <c r="O65" s="677">
        <v>1</v>
      </c>
      <c r="P65" s="677" t="s">
        <v>965</v>
      </c>
    </row>
    <row r="66" spans="2:16" ht="45" x14ac:dyDescent="0.25">
      <c r="B66" s="676" t="s">
        <v>1071</v>
      </c>
      <c r="C66" s="680" t="s">
        <v>1771</v>
      </c>
      <c r="D66" s="649" t="s">
        <v>962</v>
      </c>
      <c r="E66" s="649" t="s">
        <v>963</v>
      </c>
      <c r="F66" s="975" t="s">
        <v>2033</v>
      </c>
      <c r="G66" s="669" t="s">
        <v>1072</v>
      </c>
      <c r="H66" s="677" t="s">
        <v>1064</v>
      </c>
      <c r="I66" s="677" t="s">
        <v>1884</v>
      </c>
      <c r="J66" s="677" t="s">
        <v>1885</v>
      </c>
      <c r="K66" s="678">
        <v>2</v>
      </c>
      <c r="L66" s="678">
        <v>1</v>
      </c>
      <c r="M66" s="677" t="s">
        <v>965</v>
      </c>
      <c r="N66" s="677" t="s">
        <v>965</v>
      </c>
      <c r="O66" s="677">
        <v>1</v>
      </c>
      <c r="P66" s="677" t="s">
        <v>965</v>
      </c>
    </row>
    <row r="67" spans="2:16" ht="30" x14ac:dyDescent="0.25">
      <c r="B67" s="676" t="s">
        <v>1073</v>
      </c>
      <c r="C67" s="680" t="s">
        <v>1362</v>
      </c>
      <c r="D67" s="649" t="s">
        <v>962</v>
      </c>
      <c r="E67" s="649" t="s">
        <v>963</v>
      </c>
      <c r="F67" s="973" t="s">
        <v>2031</v>
      </c>
      <c r="G67" s="669" t="s">
        <v>1074</v>
      </c>
      <c r="H67" s="677" t="s">
        <v>1064</v>
      </c>
      <c r="I67" s="677" t="s">
        <v>1884</v>
      </c>
      <c r="J67" s="677" t="s">
        <v>1885</v>
      </c>
      <c r="K67" s="678">
        <v>2</v>
      </c>
      <c r="L67" s="678">
        <v>1</v>
      </c>
      <c r="M67" s="677" t="s">
        <v>965</v>
      </c>
      <c r="N67" s="677" t="s">
        <v>965</v>
      </c>
      <c r="O67" s="677">
        <v>1</v>
      </c>
      <c r="P67" s="677" t="s">
        <v>965</v>
      </c>
    </row>
    <row r="68" spans="2:16" ht="30" x14ac:dyDescent="0.25">
      <c r="B68" s="676" t="s">
        <v>1075</v>
      </c>
      <c r="C68" s="680" t="s">
        <v>1363</v>
      </c>
      <c r="D68" s="649" t="s">
        <v>962</v>
      </c>
      <c r="E68" s="649" t="s">
        <v>963</v>
      </c>
      <c r="F68" s="973" t="s">
        <v>2031</v>
      </c>
      <c r="G68" s="669" t="s">
        <v>1076</v>
      </c>
      <c r="H68" s="677" t="s">
        <v>2001</v>
      </c>
      <c r="I68" s="677" t="s">
        <v>1884</v>
      </c>
      <c r="J68" s="677" t="s">
        <v>1885</v>
      </c>
      <c r="K68" s="678">
        <v>4</v>
      </c>
      <c r="L68" s="678">
        <v>1</v>
      </c>
      <c r="M68" s="677" t="s">
        <v>965</v>
      </c>
      <c r="N68" s="677" t="s">
        <v>965</v>
      </c>
      <c r="O68" s="677">
        <v>1</v>
      </c>
      <c r="P68" s="677" t="s">
        <v>965</v>
      </c>
    </row>
    <row r="69" spans="2:16" ht="30" hidden="1" x14ac:dyDescent="0.25">
      <c r="B69" s="650" t="s">
        <v>1077</v>
      </c>
      <c r="C69" s="680" t="s">
        <v>1364</v>
      </c>
      <c r="D69" s="649" t="s">
        <v>962</v>
      </c>
      <c r="E69" s="649" t="s">
        <v>963</v>
      </c>
      <c r="F69" s="973" t="s">
        <v>2031</v>
      </c>
      <c r="G69" s="669" t="s">
        <v>1078</v>
      </c>
      <c r="H69" s="677" t="s">
        <v>2002</v>
      </c>
      <c r="I69" s="677" t="s">
        <v>1884</v>
      </c>
      <c r="J69" s="677" t="s">
        <v>1885</v>
      </c>
      <c r="K69" s="677">
        <v>1</v>
      </c>
      <c r="L69" s="677">
        <v>1</v>
      </c>
      <c r="M69" s="677" t="s">
        <v>965</v>
      </c>
      <c r="N69" s="677" t="s">
        <v>965</v>
      </c>
      <c r="O69" s="677">
        <v>1</v>
      </c>
      <c r="P69" s="677" t="s">
        <v>965</v>
      </c>
    </row>
    <row r="70" spans="2:16" ht="30" hidden="1" x14ac:dyDescent="0.25">
      <c r="B70" s="650" t="s">
        <v>1079</v>
      </c>
      <c r="C70" s="680" t="s">
        <v>1365</v>
      </c>
      <c r="D70" s="649" t="s">
        <v>962</v>
      </c>
      <c r="E70" s="649" t="s">
        <v>963</v>
      </c>
      <c r="F70" s="973" t="s">
        <v>2031</v>
      </c>
      <c r="G70" s="669" t="s">
        <v>2023</v>
      </c>
      <c r="H70" s="677" t="s">
        <v>2002</v>
      </c>
      <c r="I70" s="677" t="s">
        <v>1884</v>
      </c>
      <c r="J70" s="677" t="s">
        <v>1885</v>
      </c>
      <c r="K70" s="677">
        <v>1</v>
      </c>
      <c r="L70" s="677">
        <v>1</v>
      </c>
      <c r="M70" s="677" t="s">
        <v>965</v>
      </c>
      <c r="N70" s="677" t="s">
        <v>965</v>
      </c>
      <c r="O70" s="677">
        <v>1</v>
      </c>
      <c r="P70" s="677" t="s">
        <v>965</v>
      </c>
    </row>
    <row r="71" spans="2:16" ht="53.25" hidden="1" customHeight="1" x14ac:dyDescent="0.2">
      <c r="B71" s="671"/>
      <c r="C71" s="679" t="s">
        <v>1772</v>
      </c>
      <c r="D71" s="673"/>
      <c r="E71" s="673"/>
      <c r="F71" s="674"/>
      <c r="G71" s="674"/>
      <c r="H71" s="674"/>
      <c r="I71" s="674"/>
      <c r="J71" s="674"/>
      <c r="K71" s="675"/>
      <c r="L71" s="675"/>
      <c r="M71" s="675"/>
      <c r="N71" s="675"/>
      <c r="O71" s="675"/>
      <c r="P71" s="675"/>
    </row>
    <row r="72" spans="2:16" ht="30" x14ac:dyDescent="0.2">
      <c r="B72" s="676" t="s">
        <v>1080</v>
      </c>
      <c r="C72" s="649" t="s">
        <v>1464</v>
      </c>
      <c r="D72" s="649" t="s">
        <v>962</v>
      </c>
      <c r="E72" s="649" t="s">
        <v>963</v>
      </c>
      <c r="F72" s="973" t="s">
        <v>2031</v>
      </c>
      <c r="G72" s="669" t="s">
        <v>1081</v>
      </c>
      <c r="H72" s="677">
        <v>12</v>
      </c>
      <c r="I72" s="677" t="s">
        <v>1886</v>
      </c>
      <c r="J72" s="677" t="s">
        <v>1887</v>
      </c>
      <c r="K72" s="678">
        <v>2</v>
      </c>
      <c r="L72" s="678">
        <v>1</v>
      </c>
      <c r="M72" s="677" t="s">
        <v>965</v>
      </c>
      <c r="N72" s="677" t="s">
        <v>965</v>
      </c>
      <c r="O72" s="677">
        <v>1</v>
      </c>
      <c r="P72" s="677" t="s">
        <v>965</v>
      </c>
    </row>
    <row r="73" spans="2:16" ht="34.5" hidden="1" customHeight="1" x14ac:dyDescent="0.2">
      <c r="B73" s="671"/>
      <c r="C73" s="679" t="s">
        <v>1773</v>
      </c>
      <c r="D73" s="673"/>
      <c r="E73" s="673"/>
      <c r="F73" s="674"/>
      <c r="G73" s="674"/>
      <c r="H73" s="674"/>
      <c r="I73" s="674"/>
      <c r="J73" s="674"/>
      <c r="K73" s="675"/>
      <c r="L73" s="675"/>
      <c r="M73" s="675"/>
      <c r="N73" s="675"/>
      <c r="O73" s="675"/>
      <c r="P73" s="675"/>
    </row>
    <row r="74" spans="2:16" ht="30" hidden="1" x14ac:dyDescent="0.2">
      <c r="B74" s="667" t="s">
        <v>1082</v>
      </c>
      <c r="C74" s="649" t="s">
        <v>1492</v>
      </c>
      <c r="D74" s="649" t="s">
        <v>973</v>
      </c>
      <c r="E74" s="649" t="s">
        <v>965</v>
      </c>
      <c r="F74" s="973" t="s">
        <v>2031</v>
      </c>
      <c r="G74" s="669" t="s">
        <v>2025</v>
      </c>
      <c r="H74" s="677" t="s">
        <v>2003</v>
      </c>
      <c r="I74" s="677" t="s">
        <v>1888</v>
      </c>
      <c r="J74" s="677" t="s">
        <v>1889</v>
      </c>
      <c r="K74" s="677">
        <v>1</v>
      </c>
      <c r="L74" s="677">
        <v>1</v>
      </c>
      <c r="M74" s="677" t="s">
        <v>965</v>
      </c>
      <c r="N74" s="677" t="s">
        <v>965</v>
      </c>
      <c r="O74" s="677">
        <v>1</v>
      </c>
      <c r="P74" s="677" t="s">
        <v>965</v>
      </c>
    </row>
    <row r="75" spans="2:16" ht="30" hidden="1" x14ac:dyDescent="0.2">
      <c r="B75" s="667" t="s">
        <v>1084</v>
      </c>
      <c r="C75" s="649" t="s">
        <v>1493</v>
      </c>
      <c r="D75" s="649" t="s">
        <v>962</v>
      </c>
      <c r="E75" s="649" t="s">
        <v>963</v>
      </c>
      <c r="F75" s="973" t="s">
        <v>2031</v>
      </c>
      <c r="G75" s="669" t="s">
        <v>2024</v>
      </c>
      <c r="H75" s="677" t="s">
        <v>2004</v>
      </c>
      <c r="I75" s="677" t="s">
        <v>1888</v>
      </c>
      <c r="J75" s="677" t="s">
        <v>1889</v>
      </c>
      <c r="K75" s="677" t="s">
        <v>1086</v>
      </c>
      <c r="L75" s="677">
        <v>1</v>
      </c>
      <c r="M75" s="677" t="s">
        <v>965</v>
      </c>
      <c r="N75" s="677" t="s">
        <v>965</v>
      </c>
      <c r="O75" s="677">
        <v>1</v>
      </c>
      <c r="P75" s="677" t="s">
        <v>965</v>
      </c>
    </row>
    <row r="76" spans="2:16" ht="30" hidden="1" customHeight="1" x14ac:dyDescent="0.2">
      <c r="B76" s="667" t="s">
        <v>1087</v>
      </c>
      <c r="C76" s="649" t="s">
        <v>1494</v>
      </c>
      <c r="D76" s="649" t="s">
        <v>962</v>
      </c>
      <c r="E76" s="649" t="s">
        <v>963</v>
      </c>
      <c r="F76" s="975" t="s">
        <v>2033</v>
      </c>
      <c r="G76" s="669" t="s">
        <v>1088</v>
      </c>
      <c r="H76" s="677" t="s">
        <v>2005</v>
      </c>
      <c r="I76" s="677" t="s">
        <v>1888</v>
      </c>
      <c r="J76" s="677" t="s">
        <v>1889</v>
      </c>
      <c r="K76" s="677">
        <v>2</v>
      </c>
      <c r="L76" s="677">
        <v>1</v>
      </c>
      <c r="M76" s="677" t="s">
        <v>965</v>
      </c>
      <c r="N76" s="677" t="s">
        <v>965</v>
      </c>
      <c r="O76" s="677">
        <v>1</v>
      </c>
      <c r="P76" s="677" t="s">
        <v>965</v>
      </c>
    </row>
    <row r="77" spans="2:16" ht="38.25" hidden="1" customHeight="1" x14ac:dyDescent="0.2">
      <c r="B77" s="667" t="s">
        <v>1090</v>
      </c>
      <c r="C77" s="649" t="s">
        <v>1495</v>
      </c>
      <c r="D77" s="649" t="s">
        <v>962</v>
      </c>
      <c r="E77" s="649" t="s">
        <v>963</v>
      </c>
      <c r="F77" s="973" t="s">
        <v>2031</v>
      </c>
      <c r="G77" s="669" t="s">
        <v>2026</v>
      </c>
      <c r="H77" s="677" t="s">
        <v>2006</v>
      </c>
      <c r="I77" s="677" t="s">
        <v>1888</v>
      </c>
      <c r="J77" s="677" t="s">
        <v>1889</v>
      </c>
      <c r="K77" s="677">
        <v>2</v>
      </c>
      <c r="L77" s="677">
        <v>1</v>
      </c>
      <c r="M77" s="677" t="s">
        <v>965</v>
      </c>
      <c r="N77" s="677" t="s">
        <v>965</v>
      </c>
      <c r="O77" s="677">
        <v>1</v>
      </c>
      <c r="P77" s="677" t="s">
        <v>965</v>
      </c>
    </row>
    <row r="78" spans="2:16" ht="35.25" hidden="1" customHeight="1" x14ac:dyDescent="0.2">
      <c r="B78" s="667" t="s">
        <v>1092</v>
      </c>
      <c r="C78" s="649" t="s">
        <v>1496</v>
      </c>
      <c r="D78" s="649" t="s">
        <v>962</v>
      </c>
      <c r="E78" s="649" t="s">
        <v>963</v>
      </c>
      <c r="F78" s="975" t="s">
        <v>2033</v>
      </c>
      <c r="G78" s="669" t="s">
        <v>2027</v>
      </c>
      <c r="H78" s="677" t="s">
        <v>2006</v>
      </c>
      <c r="I78" s="677" t="s">
        <v>1888</v>
      </c>
      <c r="J78" s="677" t="s">
        <v>1889</v>
      </c>
      <c r="K78" s="677">
        <v>2</v>
      </c>
      <c r="L78" s="677">
        <v>1</v>
      </c>
      <c r="M78" s="677" t="s">
        <v>965</v>
      </c>
      <c r="N78" s="677" t="s">
        <v>965</v>
      </c>
      <c r="O78" s="677">
        <v>1</v>
      </c>
      <c r="P78" s="677" t="s">
        <v>965</v>
      </c>
    </row>
    <row r="79" spans="2:16" ht="15" hidden="1" x14ac:dyDescent="0.2">
      <c r="B79" s="667" t="s">
        <v>1093</v>
      </c>
      <c r="C79" s="649" t="s">
        <v>1497</v>
      </c>
      <c r="D79" s="649" t="s">
        <v>962</v>
      </c>
      <c r="E79" s="649" t="s">
        <v>963</v>
      </c>
      <c r="F79" s="973" t="s">
        <v>2031</v>
      </c>
      <c r="G79" s="669" t="s">
        <v>1094</v>
      </c>
      <c r="H79" s="677" t="s">
        <v>2007</v>
      </c>
      <c r="I79" s="677" t="s">
        <v>1888</v>
      </c>
      <c r="J79" s="677" t="s">
        <v>1889</v>
      </c>
      <c r="K79" s="677">
        <v>2</v>
      </c>
      <c r="L79" s="677">
        <v>1</v>
      </c>
      <c r="M79" s="677" t="s">
        <v>965</v>
      </c>
      <c r="N79" s="677" t="s">
        <v>965</v>
      </c>
      <c r="O79" s="677">
        <v>1</v>
      </c>
      <c r="P79" s="677" t="s">
        <v>965</v>
      </c>
    </row>
    <row r="80" spans="2:16" ht="15" x14ac:dyDescent="0.2">
      <c r="B80" s="668" t="s">
        <v>1095</v>
      </c>
      <c r="C80" s="649" t="s">
        <v>1498</v>
      </c>
      <c r="D80" s="649" t="s">
        <v>962</v>
      </c>
      <c r="E80" s="649" t="s">
        <v>963</v>
      </c>
      <c r="F80" s="975" t="s">
        <v>2033</v>
      </c>
      <c r="G80" s="669" t="s">
        <v>1096</v>
      </c>
      <c r="H80" s="677" t="s">
        <v>2008</v>
      </c>
      <c r="I80" s="677" t="s">
        <v>1888</v>
      </c>
      <c r="J80" s="677" t="s">
        <v>1889</v>
      </c>
      <c r="K80" s="678">
        <v>2</v>
      </c>
      <c r="L80" s="678">
        <v>1</v>
      </c>
      <c r="M80" s="677" t="s">
        <v>965</v>
      </c>
      <c r="N80" s="677" t="s">
        <v>965</v>
      </c>
      <c r="O80" s="677">
        <v>1</v>
      </c>
      <c r="P80" s="677" t="s">
        <v>965</v>
      </c>
    </row>
    <row r="81" spans="1:16" ht="30" x14ac:dyDescent="0.2">
      <c r="B81" s="668" t="s">
        <v>1097</v>
      </c>
      <c r="C81" s="649" t="s">
        <v>1499</v>
      </c>
      <c r="D81" s="649" t="s">
        <v>962</v>
      </c>
      <c r="E81" s="649" t="s">
        <v>963</v>
      </c>
      <c r="F81" s="975" t="s">
        <v>2033</v>
      </c>
      <c r="G81" s="669" t="s">
        <v>1098</v>
      </c>
      <c r="H81" s="677" t="s">
        <v>2009</v>
      </c>
      <c r="I81" s="677" t="s">
        <v>1888</v>
      </c>
      <c r="J81" s="677" t="s">
        <v>1889</v>
      </c>
      <c r="K81" s="678">
        <v>4</v>
      </c>
      <c r="L81" s="678">
        <v>1</v>
      </c>
      <c r="M81" s="677" t="s">
        <v>965</v>
      </c>
      <c r="N81" s="677" t="s">
        <v>965</v>
      </c>
      <c r="O81" s="677">
        <v>1</v>
      </c>
      <c r="P81" s="677" t="s">
        <v>965</v>
      </c>
    </row>
    <row r="82" spans="1:16" ht="15" hidden="1" x14ac:dyDescent="0.2">
      <c r="B82" s="667" t="s">
        <v>1099</v>
      </c>
      <c r="C82" s="649" t="s">
        <v>1500</v>
      </c>
      <c r="D82" s="649" t="s">
        <v>962</v>
      </c>
      <c r="E82" s="649" t="s">
        <v>963</v>
      </c>
      <c r="F82" s="975" t="s">
        <v>2033</v>
      </c>
      <c r="G82" s="669" t="s">
        <v>1100</v>
      </c>
      <c r="H82" s="677" t="s">
        <v>2010</v>
      </c>
      <c r="I82" s="677" t="s">
        <v>1888</v>
      </c>
      <c r="J82" s="677" t="s">
        <v>1889</v>
      </c>
      <c r="K82" s="677">
        <v>2</v>
      </c>
      <c r="L82" s="677">
        <v>1</v>
      </c>
      <c r="M82" s="677" t="s">
        <v>965</v>
      </c>
      <c r="N82" s="677" t="s">
        <v>965</v>
      </c>
      <c r="O82" s="677">
        <v>1</v>
      </c>
      <c r="P82" s="677" t="s">
        <v>965</v>
      </c>
    </row>
    <row r="83" spans="1:16" ht="34.5" hidden="1" customHeight="1" x14ac:dyDescent="0.2">
      <c r="A83" s="352"/>
      <c r="B83" s="671"/>
      <c r="C83" s="679" t="s">
        <v>1774</v>
      </c>
      <c r="D83" s="673"/>
      <c r="E83" s="673"/>
      <c r="F83" s="674"/>
      <c r="G83" s="674"/>
      <c r="H83" s="674"/>
      <c r="I83" s="674"/>
      <c r="J83" s="675"/>
      <c r="K83" s="675"/>
      <c r="L83" s="675"/>
      <c r="M83" s="675"/>
      <c r="N83" s="675"/>
      <c r="O83" s="675"/>
      <c r="P83" s="675"/>
    </row>
    <row r="84" spans="1:16" ht="30" hidden="1" x14ac:dyDescent="0.2">
      <c r="A84" s="353"/>
      <c r="B84" s="667" t="s">
        <v>1101</v>
      </c>
      <c r="C84" s="649" t="s">
        <v>1583</v>
      </c>
      <c r="D84" s="649" t="s">
        <v>973</v>
      </c>
      <c r="E84" s="649" t="s">
        <v>965</v>
      </c>
      <c r="F84" s="975" t="s">
        <v>2033</v>
      </c>
      <c r="G84" s="669" t="s">
        <v>1102</v>
      </c>
      <c r="H84" s="677" t="s">
        <v>1083</v>
      </c>
      <c r="I84" s="677" t="s">
        <v>1804</v>
      </c>
      <c r="J84" s="677" t="s">
        <v>1890</v>
      </c>
      <c r="K84" s="677">
        <v>1</v>
      </c>
      <c r="L84" s="677">
        <v>1</v>
      </c>
      <c r="M84" s="677" t="s">
        <v>965</v>
      </c>
      <c r="N84" s="677" t="s">
        <v>965</v>
      </c>
      <c r="O84" s="677">
        <v>1</v>
      </c>
      <c r="P84" s="677" t="s">
        <v>965</v>
      </c>
    </row>
    <row r="85" spans="1:16" ht="15" hidden="1" x14ac:dyDescent="0.2">
      <c r="A85" s="353"/>
      <c r="B85" s="667" t="s">
        <v>1103</v>
      </c>
      <c r="C85" s="649" t="s">
        <v>1584</v>
      </c>
      <c r="D85" s="649" t="s">
        <v>962</v>
      </c>
      <c r="E85" s="649" t="s">
        <v>963</v>
      </c>
      <c r="F85" s="975" t="s">
        <v>2033</v>
      </c>
      <c r="G85" s="669" t="s">
        <v>1104</v>
      </c>
      <c r="H85" s="677" t="s">
        <v>1085</v>
      </c>
      <c r="I85" s="677" t="s">
        <v>1804</v>
      </c>
      <c r="J85" s="677" t="s">
        <v>1890</v>
      </c>
      <c r="K85" s="677">
        <v>2</v>
      </c>
      <c r="L85" s="677">
        <v>1</v>
      </c>
      <c r="M85" s="677" t="s">
        <v>965</v>
      </c>
      <c r="N85" s="677" t="s">
        <v>965</v>
      </c>
      <c r="O85" s="677">
        <v>1</v>
      </c>
      <c r="P85" s="677" t="s">
        <v>965</v>
      </c>
    </row>
    <row r="86" spans="1:16" ht="15" hidden="1" x14ac:dyDescent="0.2">
      <c r="A86" s="353"/>
      <c r="B86" s="667" t="s">
        <v>1105</v>
      </c>
      <c r="C86" s="649" t="s">
        <v>1585</v>
      </c>
      <c r="D86" s="649" t="s">
        <v>962</v>
      </c>
      <c r="E86" s="649" t="s">
        <v>963</v>
      </c>
      <c r="F86" s="975" t="s">
        <v>2033</v>
      </c>
      <c r="G86" s="669" t="s">
        <v>1104</v>
      </c>
      <c r="H86" s="677" t="s">
        <v>1085</v>
      </c>
      <c r="I86" s="677" t="s">
        <v>1804</v>
      </c>
      <c r="J86" s="677" t="s">
        <v>1890</v>
      </c>
      <c r="K86" s="677">
        <v>2</v>
      </c>
      <c r="L86" s="677">
        <v>1</v>
      </c>
      <c r="M86" s="677" t="s">
        <v>965</v>
      </c>
      <c r="N86" s="677" t="s">
        <v>965</v>
      </c>
      <c r="O86" s="677">
        <v>1</v>
      </c>
      <c r="P86" s="677" t="s">
        <v>965</v>
      </c>
    </row>
    <row r="87" spans="1:16" ht="30" hidden="1" x14ac:dyDescent="0.2">
      <c r="A87" s="353"/>
      <c r="B87" s="667" t="s">
        <v>1106</v>
      </c>
      <c r="C87" s="649" t="s">
        <v>1627</v>
      </c>
      <c r="D87" s="649" t="s">
        <v>962</v>
      </c>
      <c r="E87" s="649" t="s">
        <v>963</v>
      </c>
      <c r="F87" s="975" t="s">
        <v>2033</v>
      </c>
      <c r="G87" s="669" t="s">
        <v>1107</v>
      </c>
      <c r="H87" s="677" t="s">
        <v>1089</v>
      </c>
      <c r="I87" s="677" t="s">
        <v>1804</v>
      </c>
      <c r="J87" s="677" t="s">
        <v>1890</v>
      </c>
      <c r="K87" s="677">
        <v>2</v>
      </c>
      <c r="L87" s="677">
        <v>1</v>
      </c>
      <c r="M87" s="677" t="s">
        <v>965</v>
      </c>
      <c r="N87" s="677" t="s">
        <v>965</v>
      </c>
      <c r="O87" s="677">
        <v>1</v>
      </c>
      <c r="P87" s="677" t="s">
        <v>965</v>
      </c>
    </row>
    <row r="88" spans="1:16" ht="30" hidden="1" x14ac:dyDescent="0.2">
      <c r="A88" s="353"/>
      <c r="B88" s="667" t="s">
        <v>1108</v>
      </c>
      <c r="C88" s="649" t="s">
        <v>1650</v>
      </c>
      <c r="D88" s="649" t="s">
        <v>962</v>
      </c>
      <c r="E88" s="649" t="s">
        <v>963</v>
      </c>
      <c r="F88" s="975" t="s">
        <v>2033</v>
      </c>
      <c r="G88" s="669" t="s">
        <v>1109</v>
      </c>
      <c r="H88" s="677" t="s">
        <v>1089</v>
      </c>
      <c r="I88" s="677" t="s">
        <v>1804</v>
      </c>
      <c r="J88" s="677" t="s">
        <v>1890</v>
      </c>
      <c r="K88" s="677">
        <v>2</v>
      </c>
      <c r="L88" s="677">
        <v>1</v>
      </c>
      <c r="M88" s="677" t="s">
        <v>965</v>
      </c>
      <c r="N88" s="677" t="s">
        <v>965</v>
      </c>
      <c r="O88" s="677">
        <v>1</v>
      </c>
      <c r="P88" s="677" t="s">
        <v>965</v>
      </c>
    </row>
    <row r="89" spans="1:16" ht="30" hidden="1" x14ac:dyDescent="0.2">
      <c r="A89" s="353"/>
      <c r="B89" s="667" t="s">
        <v>1110</v>
      </c>
      <c r="C89" s="649" t="s">
        <v>1588</v>
      </c>
      <c r="D89" s="649" t="s">
        <v>962</v>
      </c>
      <c r="E89" s="649" t="s">
        <v>963</v>
      </c>
      <c r="F89" s="975" t="s">
        <v>2033</v>
      </c>
      <c r="G89" s="669" t="s">
        <v>1111</v>
      </c>
      <c r="H89" s="677" t="s">
        <v>1091</v>
      </c>
      <c r="I89" s="677" t="s">
        <v>1804</v>
      </c>
      <c r="J89" s="677" t="s">
        <v>1890</v>
      </c>
      <c r="K89" s="677">
        <v>2</v>
      </c>
      <c r="L89" s="677">
        <v>1</v>
      </c>
      <c r="M89" s="677" t="s">
        <v>965</v>
      </c>
      <c r="N89" s="677" t="s">
        <v>965</v>
      </c>
      <c r="O89" s="677">
        <v>1</v>
      </c>
      <c r="P89" s="677" t="s">
        <v>965</v>
      </c>
    </row>
    <row r="90" spans="1:16" ht="42" hidden="1" customHeight="1" x14ac:dyDescent="0.2">
      <c r="A90" s="353"/>
      <c r="B90" s="671"/>
      <c r="C90" s="679" t="s">
        <v>1775</v>
      </c>
      <c r="D90" s="673"/>
      <c r="E90" s="673"/>
      <c r="F90" s="674"/>
      <c r="G90" s="674"/>
      <c r="H90" s="674"/>
      <c r="I90" s="674"/>
      <c r="J90" s="675"/>
      <c r="K90" s="675"/>
      <c r="L90" s="675"/>
      <c r="M90" s="675"/>
      <c r="N90" s="675"/>
      <c r="O90" s="675"/>
      <c r="P90" s="675"/>
    </row>
    <row r="91" spans="1:16" ht="45" hidden="1" x14ac:dyDescent="0.2">
      <c r="A91" s="353"/>
      <c r="B91" s="650" t="s">
        <v>1112</v>
      </c>
      <c r="C91" s="649" t="s">
        <v>1664</v>
      </c>
      <c r="D91" s="649" t="s">
        <v>973</v>
      </c>
      <c r="E91" s="649" t="s">
        <v>965</v>
      </c>
      <c r="F91" s="973" t="s">
        <v>2031</v>
      </c>
      <c r="G91" s="669" t="s">
        <v>1113</v>
      </c>
      <c r="H91" s="677" t="s">
        <v>2012</v>
      </c>
      <c r="I91" s="677" t="s">
        <v>1806</v>
      </c>
      <c r="J91" s="677" t="s">
        <v>1891</v>
      </c>
      <c r="K91" s="677">
        <v>1</v>
      </c>
      <c r="L91" s="677">
        <v>1</v>
      </c>
      <c r="M91" s="677" t="s">
        <v>1114</v>
      </c>
      <c r="N91" s="677" t="s">
        <v>965</v>
      </c>
      <c r="O91" s="677">
        <v>1</v>
      </c>
      <c r="P91" s="677" t="s">
        <v>1114</v>
      </c>
    </row>
    <row r="92" spans="1:16" ht="15" hidden="1" x14ac:dyDescent="0.2">
      <c r="A92" s="353"/>
      <c r="B92" s="667" t="s">
        <v>1115</v>
      </c>
      <c r="C92" s="649" t="s">
        <v>1658</v>
      </c>
      <c r="D92" s="649" t="s">
        <v>962</v>
      </c>
      <c r="E92" s="649" t="s">
        <v>963</v>
      </c>
      <c r="F92" s="973" t="s">
        <v>2031</v>
      </c>
      <c r="G92" s="972">
        <v>445</v>
      </c>
      <c r="H92" s="677" t="s">
        <v>2011</v>
      </c>
      <c r="I92" s="677" t="s">
        <v>1806</v>
      </c>
      <c r="J92" s="677" t="s">
        <v>1891</v>
      </c>
      <c r="K92" s="677">
        <v>2</v>
      </c>
      <c r="L92" s="677">
        <v>1</v>
      </c>
      <c r="M92" s="677" t="s">
        <v>965</v>
      </c>
      <c r="N92" s="677" t="s">
        <v>965</v>
      </c>
      <c r="O92" s="677">
        <v>1</v>
      </c>
      <c r="P92" s="677" t="s">
        <v>965</v>
      </c>
    </row>
    <row r="93" spans="1:16" ht="30" hidden="1" x14ac:dyDescent="0.2">
      <c r="A93" s="353"/>
      <c r="B93" s="650" t="s">
        <v>1116</v>
      </c>
      <c r="C93" s="649" t="s">
        <v>1674</v>
      </c>
      <c r="D93" s="649" t="s">
        <v>973</v>
      </c>
      <c r="E93" s="649" t="s">
        <v>965</v>
      </c>
      <c r="F93" s="973" t="s">
        <v>2031</v>
      </c>
      <c r="G93" s="669" t="s">
        <v>1117</v>
      </c>
      <c r="H93" s="677" t="s">
        <v>2013</v>
      </c>
      <c r="I93" s="677" t="s">
        <v>1806</v>
      </c>
      <c r="J93" s="677" t="s">
        <v>1891</v>
      </c>
      <c r="K93" s="677">
        <v>1</v>
      </c>
      <c r="L93" s="677">
        <v>1</v>
      </c>
      <c r="M93" s="677" t="s">
        <v>965</v>
      </c>
      <c r="N93" s="677" t="s">
        <v>965</v>
      </c>
      <c r="O93" s="677">
        <v>1</v>
      </c>
      <c r="P93" s="677" t="s">
        <v>965</v>
      </c>
    </row>
    <row r="94" spans="1:16" ht="27" hidden="1" customHeight="1" x14ac:dyDescent="0.2">
      <c r="A94" s="353"/>
      <c r="B94" s="667" t="s">
        <v>1118</v>
      </c>
      <c r="C94" s="649" t="s">
        <v>1660</v>
      </c>
      <c r="D94" s="649" t="s">
        <v>962</v>
      </c>
      <c r="E94" s="649" t="s">
        <v>963</v>
      </c>
      <c r="F94" s="975" t="s">
        <v>2033</v>
      </c>
      <c r="G94" s="669" t="s">
        <v>1119</v>
      </c>
      <c r="H94" s="677" t="s">
        <v>2014</v>
      </c>
      <c r="I94" s="677" t="s">
        <v>1806</v>
      </c>
      <c r="J94" s="677" t="s">
        <v>1891</v>
      </c>
      <c r="K94" s="677">
        <v>2</v>
      </c>
      <c r="L94" s="677">
        <v>1</v>
      </c>
      <c r="M94" s="677" t="s">
        <v>965</v>
      </c>
      <c r="N94" s="677" t="s">
        <v>965</v>
      </c>
      <c r="O94" s="677">
        <v>1</v>
      </c>
      <c r="P94" s="677" t="s">
        <v>965</v>
      </c>
    </row>
    <row r="95" spans="1:16" ht="30" x14ac:dyDescent="0.2">
      <c r="A95" s="353"/>
      <c r="B95" s="668" t="s">
        <v>1120</v>
      </c>
      <c r="C95" s="649" t="s">
        <v>1661</v>
      </c>
      <c r="D95" s="649" t="s">
        <v>962</v>
      </c>
      <c r="E95" s="649" t="s">
        <v>963</v>
      </c>
      <c r="F95" s="975" t="s">
        <v>2033</v>
      </c>
      <c r="G95" s="669" t="s">
        <v>1076</v>
      </c>
      <c r="H95" s="677" t="s">
        <v>2015</v>
      </c>
      <c r="I95" s="677" t="s">
        <v>1806</v>
      </c>
      <c r="J95" s="677" t="s">
        <v>1891</v>
      </c>
      <c r="K95" s="678">
        <v>4</v>
      </c>
      <c r="L95" s="678">
        <v>1</v>
      </c>
      <c r="M95" s="677" t="s">
        <v>965</v>
      </c>
      <c r="N95" s="677" t="s">
        <v>965</v>
      </c>
      <c r="O95" s="677">
        <v>1</v>
      </c>
      <c r="P95" s="677" t="s">
        <v>965</v>
      </c>
    </row>
    <row r="96" spans="1:16" ht="15" hidden="1" x14ac:dyDescent="0.2">
      <c r="A96" s="353"/>
      <c r="B96" s="650" t="s">
        <v>1121</v>
      </c>
      <c r="C96" s="649" t="s">
        <v>1662</v>
      </c>
      <c r="D96" s="649" t="s">
        <v>962</v>
      </c>
      <c r="E96" s="649" t="s">
        <v>963</v>
      </c>
      <c r="F96" s="975" t="s">
        <v>2033</v>
      </c>
      <c r="G96" s="669" t="s">
        <v>1122</v>
      </c>
      <c r="H96" s="677" t="s">
        <v>2016</v>
      </c>
      <c r="I96" s="677" t="s">
        <v>1806</v>
      </c>
      <c r="J96" s="677" t="s">
        <v>1891</v>
      </c>
      <c r="K96" s="677">
        <v>2</v>
      </c>
      <c r="L96" s="677">
        <v>1</v>
      </c>
      <c r="M96" s="677" t="s">
        <v>965</v>
      </c>
      <c r="N96" s="677" t="s">
        <v>965</v>
      </c>
      <c r="O96" s="677">
        <v>1</v>
      </c>
      <c r="P96" s="677" t="s">
        <v>965</v>
      </c>
    </row>
    <row r="97" spans="1:16" ht="15" hidden="1" x14ac:dyDescent="0.2">
      <c r="A97" s="353"/>
      <c r="B97" s="650" t="s">
        <v>1123</v>
      </c>
      <c r="C97" s="649" t="s">
        <v>1663</v>
      </c>
      <c r="D97" s="649" t="s">
        <v>962</v>
      </c>
      <c r="E97" s="649" t="s">
        <v>983</v>
      </c>
      <c r="F97" s="975" t="s">
        <v>2033</v>
      </c>
      <c r="G97" s="669" t="s">
        <v>1124</v>
      </c>
      <c r="H97" s="677" t="s">
        <v>2017</v>
      </c>
      <c r="I97" s="677" t="s">
        <v>1806</v>
      </c>
      <c r="J97" s="677" t="s">
        <v>1891</v>
      </c>
      <c r="K97" s="677">
        <v>2</v>
      </c>
      <c r="L97" s="677">
        <v>1</v>
      </c>
      <c r="M97" s="677" t="s">
        <v>965</v>
      </c>
      <c r="N97" s="677" t="s">
        <v>965</v>
      </c>
      <c r="O97" s="677">
        <v>1</v>
      </c>
      <c r="P97" s="677" t="s">
        <v>965</v>
      </c>
    </row>
    <row r="98" spans="1:16" ht="31.5" hidden="1" customHeight="1" x14ac:dyDescent="0.2">
      <c r="A98" s="353"/>
      <c r="B98" s="671"/>
      <c r="C98" s="679" t="s">
        <v>1810</v>
      </c>
      <c r="D98" s="673"/>
      <c r="E98" s="673"/>
      <c r="F98" s="674"/>
      <c r="G98" s="674"/>
      <c r="H98" s="674"/>
      <c r="I98" s="674"/>
      <c r="J98" s="675"/>
      <c r="K98" s="675"/>
      <c r="L98" s="675"/>
      <c r="M98" s="675"/>
      <c r="N98" s="675"/>
      <c r="O98" s="675"/>
      <c r="P98" s="675"/>
    </row>
    <row r="99" spans="1:16" ht="45" hidden="1" x14ac:dyDescent="0.2">
      <c r="A99" s="353"/>
      <c r="B99" s="667" t="s">
        <v>1125</v>
      </c>
      <c r="C99" s="649" t="s">
        <v>1145</v>
      </c>
      <c r="D99" s="649" t="s">
        <v>973</v>
      </c>
      <c r="E99" s="649" t="s">
        <v>965</v>
      </c>
      <c r="F99" s="973" t="s">
        <v>2031</v>
      </c>
      <c r="G99" s="669" t="s">
        <v>1126</v>
      </c>
      <c r="H99" s="677">
        <v>16</v>
      </c>
      <c r="I99" s="677" t="s">
        <v>1808</v>
      </c>
      <c r="J99" s="677" t="s">
        <v>1892</v>
      </c>
      <c r="K99" s="677">
        <v>1</v>
      </c>
      <c r="L99" s="677">
        <v>1</v>
      </c>
      <c r="M99" s="677" t="s">
        <v>1127</v>
      </c>
      <c r="N99" s="677" t="s">
        <v>965</v>
      </c>
      <c r="O99" s="677">
        <v>1</v>
      </c>
      <c r="P99" s="677" t="s">
        <v>1127</v>
      </c>
    </row>
    <row r="100" spans="1:16" ht="30" hidden="1" x14ac:dyDescent="0.2">
      <c r="A100" s="353"/>
      <c r="B100" s="667" t="s">
        <v>1128</v>
      </c>
      <c r="C100" s="649" t="s">
        <v>1158</v>
      </c>
      <c r="D100" s="649" t="s">
        <v>962</v>
      </c>
      <c r="E100" s="649" t="s">
        <v>963</v>
      </c>
      <c r="F100" s="973" t="s">
        <v>2031</v>
      </c>
      <c r="G100" s="669" t="s">
        <v>1129</v>
      </c>
      <c r="H100" s="677">
        <v>16</v>
      </c>
      <c r="I100" s="677" t="s">
        <v>1808</v>
      </c>
      <c r="J100" s="677" t="s">
        <v>1892</v>
      </c>
      <c r="K100" s="677">
        <v>1</v>
      </c>
      <c r="L100" s="677">
        <v>1</v>
      </c>
      <c r="M100" s="677" t="s">
        <v>965</v>
      </c>
      <c r="N100" s="677" t="s">
        <v>965</v>
      </c>
      <c r="O100" s="677">
        <v>1</v>
      </c>
      <c r="P100" s="677" t="s">
        <v>965</v>
      </c>
    </row>
    <row r="101" spans="1:16" ht="30" hidden="1" x14ac:dyDescent="0.2">
      <c r="A101" s="353"/>
      <c r="B101" s="671"/>
      <c r="C101" s="679" t="s">
        <v>1776</v>
      </c>
      <c r="D101" s="673"/>
      <c r="E101" s="673"/>
      <c r="F101" s="674"/>
      <c r="G101" s="674"/>
      <c r="H101" s="674"/>
      <c r="I101" s="674"/>
      <c r="J101" s="675"/>
      <c r="K101" s="675"/>
      <c r="L101" s="675"/>
      <c r="M101" s="675"/>
      <c r="N101" s="675"/>
      <c r="O101" s="675"/>
      <c r="P101" s="675"/>
    </row>
    <row r="102" spans="1:16" ht="45" x14ac:dyDescent="0.2">
      <c r="B102" s="668" t="s">
        <v>1130</v>
      </c>
      <c r="C102" s="649" t="s">
        <v>1173</v>
      </c>
      <c r="D102" s="649" t="s">
        <v>973</v>
      </c>
      <c r="E102" s="649" t="s">
        <v>965</v>
      </c>
      <c r="F102" s="973" t="s">
        <v>2031</v>
      </c>
      <c r="G102" s="669" t="s">
        <v>2028</v>
      </c>
      <c r="H102" s="677" t="s">
        <v>2018</v>
      </c>
      <c r="I102" s="677" t="s">
        <v>1893</v>
      </c>
      <c r="J102" s="677" t="s">
        <v>1894</v>
      </c>
      <c r="K102" s="678">
        <v>1</v>
      </c>
      <c r="L102" s="678">
        <v>1</v>
      </c>
      <c r="M102" s="677" t="s">
        <v>1131</v>
      </c>
      <c r="N102" s="677" t="s">
        <v>965</v>
      </c>
      <c r="O102" s="677">
        <v>1</v>
      </c>
      <c r="P102" s="677" t="s">
        <v>1131</v>
      </c>
    </row>
    <row r="103" spans="1:16" ht="15" x14ac:dyDescent="0.2">
      <c r="B103" s="668" t="s">
        <v>1132</v>
      </c>
      <c r="C103" s="649" t="s">
        <v>1174</v>
      </c>
      <c r="D103" s="649" t="s">
        <v>962</v>
      </c>
      <c r="E103" s="649" t="s">
        <v>983</v>
      </c>
      <c r="F103" s="973" t="s">
        <v>2031</v>
      </c>
      <c r="G103" s="669" t="s">
        <v>1133</v>
      </c>
      <c r="H103" s="677" t="s">
        <v>2019</v>
      </c>
      <c r="I103" s="677" t="s">
        <v>1893</v>
      </c>
      <c r="J103" s="677" t="s">
        <v>1894</v>
      </c>
      <c r="K103" s="678">
        <v>1</v>
      </c>
      <c r="L103" s="678">
        <v>1</v>
      </c>
      <c r="M103" s="677">
        <v>1</v>
      </c>
      <c r="N103" s="677" t="s">
        <v>965</v>
      </c>
      <c r="O103" s="677">
        <v>1</v>
      </c>
      <c r="P103" s="677">
        <v>1</v>
      </c>
    </row>
    <row r="104" spans="1:16" ht="30" x14ac:dyDescent="0.2">
      <c r="B104" s="668" t="s">
        <v>1134</v>
      </c>
      <c r="C104" s="649" t="s">
        <v>1175</v>
      </c>
      <c r="D104" s="649" t="s">
        <v>962</v>
      </c>
      <c r="E104" s="649" t="s">
        <v>983</v>
      </c>
      <c r="F104" s="973" t="s">
        <v>2031</v>
      </c>
      <c r="G104" s="669" t="s">
        <v>1135</v>
      </c>
      <c r="H104" s="677" t="s">
        <v>2020</v>
      </c>
      <c r="I104" s="677" t="s">
        <v>1893</v>
      </c>
      <c r="J104" s="677" t="s">
        <v>1894</v>
      </c>
      <c r="K104" s="678">
        <v>1</v>
      </c>
      <c r="L104" s="678">
        <v>1</v>
      </c>
      <c r="M104" s="677">
        <v>1</v>
      </c>
      <c r="N104" s="677" t="s">
        <v>965</v>
      </c>
      <c r="O104" s="677">
        <v>1</v>
      </c>
      <c r="P104" s="677">
        <v>1</v>
      </c>
    </row>
    <row r="105" spans="1:16" ht="30" x14ac:dyDescent="0.2">
      <c r="B105" s="668" t="s">
        <v>1136</v>
      </c>
      <c r="C105" s="649" t="s">
        <v>1176</v>
      </c>
      <c r="D105" s="649" t="s">
        <v>962</v>
      </c>
      <c r="E105" s="649" t="s">
        <v>983</v>
      </c>
      <c r="F105" s="973" t="s">
        <v>2031</v>
      </c>
      <c r="G105" s="669" t="s">
        <v>1137</v>
      </c>
      <c r="H105" s="677" t="s">
        <v>2021</v>
      </c>
      <c r="I105" s="677" t="s">
        <v>1893</v>
      </c>
      <c r="J105" s="677" t="s">
        <v>1894</v>
      </c>
      <c r="K105" s="678">
        <v>1</v>
      </c>
      <c r="L105" s="678">
        <v>1</v>
      </c>
      <c r="M105" s="677">
        <v>1</v>
      </c>
      <c r="N105" s="677" t="s">
        <v>965</v>
      </c>
      <c r="O105" s="677">
        <v>1</v>
      </c>
      <c r="P105" s="677">
        <v>1</v>
      </c>
    </row>
    <row r="106" spans="1:16" ht="15" x14ac:dyDescent="0.2">
      <c r="B106" s="668" t="s">
        <v>1138</v>
      </c>
      <c r="C106" s="649" t="s">
        <v>1177</v>
      </c>
      <c r="D106" s="649" t="s">
        <v>962</v>
      </c>
      <c r="E106" s="649" t="s">
        <v>983</v>
      </c>
      <c r="F106" s="973" t="s">
        <v>2031</v>
      </c>
      <c r="G106" s="669" t="s">
        <v>2030</v>
      </c>
      <c r="H106" s="677" t="s">
        <v>2022</v>
      </c>
      <c r="I106" s="677" t="s">
        <v>1893</v>
      </c>
      <c r="J106" s="677" t="s">
        <v>1894</v>
      </c>
      <c r="K106" s="678">
        <v>1</v>
      </c>
      <c r="L106" s="678">
        <v>1</v>
      </c>
      <c r="M106" s="677">
        <v>1</v>
      </c>
      <c r="N106" s="677" t="s">
        <v>965</v>
      </c>
      <c r="O106" s="677">
        <v>1</v>
      </c>
      <c r="P106" s="677">
        <v>1</v>
      </c>
    </row>
    <row r="107" spans="1:16" ht="30" x14ac:dyDescent="0.2">
      <c r="B107" s="668" t="s">
        <v>1139</v>
      </c>
      <c r="C107" s="649" t="s">
        <v>1178</v>
      </c>
      <c r="D107" s="649" t="s">
        <v>962</v>
      </c>
      <c r="E107" s="649" t="s">
        <v>983</v>
      </c>
      <c r="F107" s="973" t="s">
        <v>2031</v>
      </c>
      <c r="G107" s="669" t="s">
        <v>2029</v>
      </c>
      <c r="H107" s="677" t="s">
        <v>2022</v>
      </c>
      <c r="I107" s="677" t="s">
        <v>1893</v>
      </c>
      <c r="J107" s="677" t="s">
        <v>1894</v>
      </c>
      <c r="K107" s="678">
        <v>1</v>
      </c>
      <c r="L107" s="678">
        <v>1</v>
      </c>
      <c r="M107" s="677" t="s">
        <v>965</v>
      </c>
      <c r="N107" s="677" t="s">
        <v>965</v>
      </c>
      <c r="O107" s="677">
        <v>1</v>
      </c>
      <c r="P107" s="677" t="s">
        <v>965</v>
      </c>
    </row>
    <row r="108" spans="1:16" ht="33.75" hidden="1" customHeight="1" x14ac:dyDescent="0.2">
      <c r="B108" s="671"/>
      <c r="C108" s="679" t="s">
        <v>1777</v>
      </c>
      <c r="D108" s="673"/>
      <c r="E108" s="673"/>
      <c r="F108" s="674"/>
      <c r="G108" s="674"/>
      <c r="H108" s="674"/>
      <c r="I108" s="674"/>
      <c r="J108" s="675"/>
      <c r="K108" s="675"/>
      <c r="L108" s="675"/>
      <c r="M108" s="675"/>
      <c r="N108" s="675"/>
      <c r="O108" s="675"/>
      <c r="P108" s="675"/>
    </row>
    <row r="109" spans="1:16" ht="15" hidden="1" x14ac:dyDescent="0.2">
      <c r="B109" s="667" t="s">
        <v>1140</v>
      </c>
      <c r="C109" s="649" t="s">
        <v>1301</v>
      </c>
      <c r="D109" s="649" t="s">
        <v>962</v>
      </c>
      <c r="E109" s="649" t="s">
        <v>963</v>
      </c>
      <c r="F109" s="973" t="s">
        <v>2031</v>
      </c>
      <c r="G109" s="669" t="s">
        <v>1141</v>
      </c>
      <c r="H109" s="677">
        <v>18</v>
      </c>
      <c r="I109" s="677" t="s">
        <v>1895</v>
      </c>
      <c r="J109" s="677" t="s">
        <v>1896</v>
      </c>
      <c r="K109" s="677">
        <v>1</v>
      </c>
      <c r="L109" s="677">
        <v>1</v>
      </c>
      <c r="M109" s="677" t="s">
        <v>965</v>
      </c>
      <c r="N109" s="677" t="s">
        <v>965</v>
      </c>
      <c r="O109" s="677">
        <v>1</v>
      </c>
      <c r="P109" s="677" t="s">
        <v>965</v>
      </c>
    </row>
    <row r="110" spans="1:16" ht="15" hidden="1" x14ac:dyDescent="0.2">
      <c r="B110" s="667" t="s">
        <v>1142</v>
      </c>
      <c r="C110" s="649" t="s">
        <v>1302</v>
      </c>
      <c r="D110" s="649" t="s">
        <v>962</v>
      </c>
      <c r="E110" s="649" t="s">
        <v>963</v>
      </c>
      <c r="F110" s="973" t="s">
        <v>2031</v>
      </c>
      <c r="G110" s="669" t="s">
        <v>1141</v>
      </c>
      <c r="H110" s="677">
        <v>18</v>
      </c>
      <c r="I110" s="677" t="s">
        <v>1895</v>
      </c>
      <c r="J110" s="677" t="s">
        <v>1896</v>
      </c>
      <c r="K110" s="677">
        <v>1</v>
      </c>
      <c r="L110" s="677">
        <v>1</v>
      </c>
      <c r="M110" s="677" t="s">
        <v>965</v>
      </c>
      <c r="N110" s="677" t="s">
        <v>965</v>
      </c>
      <c r="O110" s="677">
        <v>1</v>
      </c>
      <c r="P110" s="677" t="s">
        <v>965</v>
      </c>
    </row>
    <row r="111" spans="1:16" ht="15" hidden="1" x14ac:dyDescent="0.2">
      <c r="B111" s="667" t="s">
        <v>1143</v>
      </c>
      <c r="C111" s="649" t="s">
        <v>1303</v>
      </c>
      <c r="D111" s="649" t="s">
        <v>962</v>
      </c>
      <c r="E111" s="649" t="s">
        <v>963</v>
      </c>
      <c r="F111" s="973" t="s">
        <v>2031</v>
      </c>
      <c r="G111" s="669" t="s">
        <v>1141</v>
      </c>
      <c r="H111" s="677">
        <v>18</v>
      </c>
      <c r="I111" s="677" t="s">
        <v>1895</v>
      </c>
      <c r="J111" s="677" t="s">
        <v>1896</v>
      </c>
      <c r="K111" s="677">
        <v>1</v>
      </c>
      <c r="L111" s="677">
        <v>1</v>
      </c>
      <c r="M111" s="677" t="s">
        <v>965</v>
      </c>
      <c r="N111" s="677" t="s">
        <v>965</v>
      </c>
      <c r="O111" s="677">
        <v>1</v>
      </c>
      <c r="P111" s="677" t="s">
        <v>965</v>
      </c>
    </row>
    <row r="112" spans="1:16" ht="15" hidden="1" x14ac:dyDescent="0.2">
      <c r="B112" s="667" t="s">
        <v>1144</v>
      </c>
      <c r="C112" s="649" t="s">
        <v>1304</v>
      </c>
      <c r="D112" s="649" t="s">
        <v>973</v>
      </c>
      <c r="E112" s="649" t="s">
        <v>965</v>
      </c>
      <c r="F112" s="973" t="s">
        <v>2031</v>
      </c>
      <c r="G112" s="669" t="s">
        <v>1141</v>
      </c>
      <c r="H112" s="677">
        <v>18</v>
      </c>
      <c r="I112" s="677" t="s">
        <v>1895</v>
      </c>
      <c r="J112" s="677" t="s">
        <v>1896</v>
      </c>
      <c r="K112" s="677">
        <v>1</v>
      </c>
      <c r="L112" s="677">
        <v>1</v>
      </c>
      <c r="M112" s="677" t="s">
        <v>965</v>
      </c>
      <c r="N112" s="677" t="s">
        <v>965</v>
      </c>
      <c r="O112" s="677">
        <v>1</v>
      </c>
      <c r="P112" s="677" t="s">
        <v>965</v>
      </c>
    </row>
    <row r="113" spans="2:16" ht="15" hidden="1" customHeight="1" x14ac:dyDescent="0.2">
      <c r="B113" s="681" t="s">
        <v>1815</v>
      </c>
      <c r="C113" s="682"/>
      <c r="D113" s="682"/>
      <c r="E113" s="682"/>
      <c r="F113" s="682"/>
      <c r="G113" s="682"/>
      <c r="H113" s="682"/>
      <c r="I113" s="682"/>
      <c r="J113" s="682"/>
      <c r="K113" s="682"/>
      <c r="L113" s="682"/>
      <c r="M113" s="682"/>
      <c r="N113" s="682"/>
      <c r="O113" s="682"/>
      <c r="P113" s="682"/>
    </row>
    <row r="114" spans="2:16" ht="35.25" hidden="1" customHeight="1" x14ac:dyDescent="0.25">
      <c r="B114" s="660"/>
      <c r="C114" s="1160" t="s">
        <v>1850</v>
      </c>
      <c r="D114" s="1161"/>
      <c r="E114" s="1161"/>
      <c r="F114" s="1161"/>
      <c r="G114" s="1161"/>
      <c r="H114" s="1161"/>
      <c r="I114" s="1161"/>
      <c r="J114" s="1161"/>
      <c r="K114" s="1161"/>
      <c r="L114" s="1161"/>
      <c r="M114" s="1161"/>
      <c r="N114" s="1161"/>
      <c r="O114" s="1161"/>
      <c r="P114" s="1162"/>
    </row>
    <row r="115" spans="2:16" ht="58.5" hidden="1" customHeight="1" x14ac:dyDescent="0.25">
      <c r="B115" s="683"/>
      <c r="C115" s="684" t="s">
        <v>1865</v>
      </c>
      <c r="D115" s="673"/>
      <c r="E115" s="673"/>
      <c r="F115" s="674"/>
      <c r="G115" s="674"/>
      <c r="H115" s="674"/>
      <c r="I115" s="674"/>
      <c r="J115" s="675"/>
      <c r="K115" s="675"/>
      <c r="L115" s="675"/>
      <c r="M115" s="675"/>
      <c r="N115" s="675"/>
      <c r="O115" s="675"/>
      <c r="P115" s="675"/>
    </row>
    <row r="116" spans="2:16" ht="64.5" hidden="1" customHeight="1" x14ac:dyDescent="0.2">
      <c r="B116" s="667" t="s">
        <v>1847</v>
      </c>
      <c r="C116" s="649" t="s">
        <v>1864</v>
      </c>
      <c r="D116" s="649" t="s">
        <v>962</v>
      </c>
      <c r="E116" s="649" t="s">
        <v>965</v>
      </c>
      <c r="F116" s="973" t="s">
        <v>2031</v>
      </c>
      <c r="G116" s="669" t="s">
        <v>1848</v>
      </c>
      <c r="H116" s="677" t="s">
        <v>965</v>
      </c>
      <c r="I116" s="677" t="s">
        <v>965</v>
      </c>
      <c r="J116" s="677" t="s">
        <v>965</v>
      </c>
      <c r="K116" s="677">
        <v>2</v>
      </c>
      <c r="L116" s="677">
        <v>2</v>
      </c>
      <c r="M116" s="677">
        <v>2</v>
      </c>
      <c r="N116" s="677">
        <v>1</v>
      </c>
      <c r="O116" s="677">
        <v>2</v>
      </c>
      <c r="P116" s="677">
        <v>1</v>
      </c>
    </row>
    <row r="117" spans="2:16" ht="33" customHeight="1" x14ac:dyDescent="0.2">
      <c r="B117" s="670"/>
      <c r="C117" s="649"/>
      <c r="D117" s="649"/>
      <c r="E117" s="649"/>
      <c r="F117" s="685"/>
      <c r="G117" s="669"/>
      <c r="H117" s="685"/>
      <c r="I117" s="685"/>
      <c r="J117" s="685"/>
      <c r="K117" s="685"/>
      <c r="L117" s="685"/>
      <c r="M117" s="685"/>
      <c r="N117" s="685"/>
      <c r="O117" s="685"/>
      <c r="P117" s="685"/>
    </row>
    <row r="118" spans="2:16" ht="15" x14ac:dyDescent="0.2">
      <c r="B118" s="649" t="s">
        <v>1963</v>
      </c>
      <c r="C118" s="649" t="s">
        <v>1867</v>
      </c>
      <c r="D118" s="645"/>
      <c r="E118" s="649"/>
      <c r="F118" s="685"/>
      <c r="G118" s="669"/>
      <c r="H118" s="685"/>
      <c r="I118" s="685"/>
      <c r="J118" s="685"/>
      <c r="K118" s="685"/>
      <c r="L118" s="685"/>
      <c r="M118" s="685"/>
      <c r="N118" s="685"/>
      <c r="O118" s="685"/>
      <c r="P118" s="685"/>
    </row>
    <row r="119" spans="2:16" ht="15" x14ac:dyDescent="0.25">
      <c r="B119" s="650"/>
      <c r="C119" s="649" t="s">
        <v>1868</v>
      </c>
      <c r="D119" s="646"/>
      <c r="E119" s="686"/>
      <c r="F119" s="687"/>
      <c r="G119" s="687"/>
      <c r="H119" s="687"/>
      <c r="I119" s="687"/>
      <c r="J119" s="687"/>
      <c r="K119" s="687"/>
      <c r="L119" s="687"/>
      <c r="M119" s="687"/>
      <c r="N119" s="687"/>
      <c r="O119" s="687"/>
      <c r="P119" s="687"/>
    </row>
    <row r="120" spans="2:16" ht="30" x14ac:dyDescent="0.25">
      <c r="B120" s="650"/>
      <c r="C120" s="655" t="s">
        <v>1869</v>
      </c>
      <c r="D120" s="647"/>
      <c r="E120" s="686"/>
      <c r="F120" s="687"/>
      <c r="G120" s="687"/>
      <c r="H120" s="687"/>
      <c r="I120" s="687"/>
      <c r="J120" s="687"/>
      <c r="K120" s="687"/>
      <c r="L120" s="687"/>
      <c r="M120" s="687"/>
      <c r="N120" s="687"/>
      <c r="O120" s="687"/>
      <c r="P120" s="687"/>
    </row>
    <row r="121" spans="2:16" ht="45" x14ac:dyDescent="0.25">
      <c r="B121" s="651"/>
      <c r="C121" s="652" t="s">
        <v>1966</v>
      </c>
      <c r="D121" s="648"/>
      <c r="E121" s="688"/>
      <c r="F121" s="687"/>
      <c r="G121" s="687"/>
      <c r="H121" s="687"/>
      <c r="I121" s="687"/>
      <c r="J121" s="687"/>
      <c r="K121" s="687"/>
      <c r="L121" s="687"/>
      <c r="M121" s="687"/>
      <c r="N121" s="687"/>
      <c r="O121" s="687"/>
      <c r="P121" s="687"/>
    </row>
    <row r="122" spans="2:16" ht="52.5" customHeight="1" x14ac:dyDescent="0.25">
      <c r="B122" s="651"/>
      <c r="C122" s="656" t="s">
        <v>1971</v>
      </c>
      <c r="D122" s="688"/>
      <c r="E122" s="688"/>
      <c r="F122" s="687"/>
      <c r="G122" s="687"/>
      <c r="H122" s="687"/>
      <c r="I122" s="687"/>
      <c r="J122" s="687"/>
      <c r="K122" s="687"/>
      <c r="L122" s="687"/>
      <c r="M122" s="687"/>
      <c r="N122" s="687"/>
      <c r="O122" s="687"/>
      <c r="P122" s="687"/>
    </row>
    <row r="123" spans="2:16" ht="15" x14ac:dyDescent="0.25">
      <c r="B123" s="651"/>
      <c r="C123" s="653"/>
      <c r="D123" s="688"/>
      <c r="E123" s="688"/>
      <c r="F123" s="687"/>
      <c r="G123" s="687"/>
      <c r="H123" s="687"/>
      <c r="I123" s="687"/>
      <c r="J123" s="687"/>
      <c r="K123" s="687"/>
      <c r="L123" s="687"/>
      <c r="M123" s="687"/>
      <c r="N123" s="687"/>
      <c r="O123" s="687"/>
      <c r="P123" s="687"/>
    </row>
    <row r="124" spans="2:16" ht="15" x14ac:dyDescent="0.25">
      <c r="B124" s="649"/>
      <c r="C124" s="649"/>
      <c r="D124" s="688"/>
      <c r="E124" s="688"/>
      <c r="F124" s="687"/>
      <c r="G124" s="687"/>
      <c r="H124" s="687"/>
      <c r="I124" s="687"/>
      <c r="J124" s="687"/>
      <c r="K124" s="687"/>
      <c r="L124" s="687"/>
      <c r="M124" s="687"/>
      <c r="N124" s="687"/>
      <c r="O124" s="687"/>
      <c r="P124" s="687"/>
    </row>
    <row r="125" spans="2:16" ht="15" x14ac:dyDescent="0.25">
      <c r="B125" s="651"/>
      <c r="C125" s="649"/>
      <c r="D125" s="688"/>
      <c r="E125" s="688"/>
      <c r="F125" s="687"/>
      <c r="G125" s="687"/>
      <c r="H125" s="687"/>
      <c r="I125" s="687"/>
      <c r="J125" s="687"/>
      <c r="K125" s="687"/>
      <c r="L125" s="687"/>
      <c r="M125" s="687"/>
      <c r="N125" s="687"/>
      <c r="O125" s="687"/>
      <c r="P125" s="687"/>
    </row>
    <row r="126" spans="2:16" ht="15" x14ac:dyDescent="0.25">
      <c r="B126" s="651"/>
      <c r="C126" s="649"/>
      <c r="D126" s="688"/>
      <c r="E126" s="688"/>
      <c r="F126" s="687"/>
      <c r="G126" s="687"/>
      <c r="H126" s="687"/>
      <c r="I126" s="687"/>
      <c r="J126" s="687"/>
      <c r="K126" s="687"/>
      <c r="L126" s="687"/>
      <c r="M126" s="687"/>
      <c r="N126" s="687"/>
      <c r="O126" s="687"/>
      <c r="P126" s="687"/>
    </row>
    <row r="127" spans="2:16" ht="15" x14ac:dyDescent="0.25">
      <c r="B127" s="651"/>
      <c r="C127" s="688"/>
      <c r="D127" s="688"/>
      <c r="E127" s="688"/>
      <c r="F127" s="687"/>
      <c r="G127" s="687"/>
      <c r="H127" s="687"/>
      <c r="I127" s="687"/>
      <c r="J127" s="687"/>
      <c r="K127" s="687"/>
      <c r="L127" s="687"/>
      <c r="M127" s="687"/>
      <c r="N127" s="687"/>
      <c r="O127" s="687"/>
      <c r="P127" s="687"/>
    </row>
    <row r="128" spans="2:16" s="354" customFormat="1" ht="9" customHeight="1" x14ac:dyDescent="0.2">
      <c r="B128" s="1159"/>
      <c r="C128" s="1159"/>
      <c r="D128" s="1159"/>
      <c r="E128" s="1159"/>
      <c r="F128" s="1159"/>
      <c r="G128" s="1159"/>
      <c r="H128" s="1159"/>
      <c r="I128" s="1159"/>
      <c r="J128" s="1159"/>
      <c r="K128" s="1159"/>
      <c r="L128" s="1159"/>
      <c r="M128" s="1159"/>
      <c r="N128" s="1159"/>
      <c r="O128" s="1159"/>
      <c r="P128" s="1159"/>
    </row>
    <row r="129" spans="2:16" ht="15" x14ac:dyDescent="0.25">
      <c r="B129" s="689"/>
      <c r="C129" s="690"/>
      <c r="D129" s="690"/>
      <c r="E129" s="690"/>
      <c r="F129" s="690"/>
      <c r="G129" s="690"/>
      <c r="H129" s="690"/>
      <c r="I129" s="690"/>
      <c r="J129" s="690"/>
      <c r="K129" s="690"/>
      <c r="L129" s="690"/>
      <c r="M129" s="690"/>
      <c r="N129" s="690"/>
      <c r="O129" s="690"/>
      <c r="P129" s="690"/>
    </row>
    <row r="130" spans="2:16" ht="15" x14ac:dyDescent="0.25">
      <c r="B130" s="689"/>
      <c r="C130" s="690"/>
      <c r="D130" s="690"/>
      <c r="E130" s="690"/>
      <c r="F130" s="690"/>
      <c r="G130" s="690"/>
      <c r="H130" s="690"/>
      <c r="I130" s="690"/>
      <c r="J130" s="690"/>
      <c r="K130" s="690"/>
      <c r="L130" s="690"/>
      <c r="M130" s="690"/>
      <c r="N130" s="690"/>
      <c r="O130" s="690"/>
      <c r="P130" s="690"/>
    </row>
    <row r="131" spans="2:16" ht="15" x14ac:dyDescent="0.25">
      <c r="B131" s="689"/>
      <c r="C131" s="690"/>
      <c r="D131" s="690"/>
      <c r="E131" s="690"/>
      <c r="F131" s="690"/>
      <c r="G131" s="690"/>
      <c r="H131" s="690"/>
      <c r="I131" s="690"/>
      <c r="J131" s="690"/>
      <c r="K131" s="690"/>
      <c r="L131" s="690"/>
      <c r="M131" s="690"/>
      <c r="N131" s="690"/>
      <c r="O131" s="690"/>
      <c r="P131" s="690"/>
    </row>
    <row r="132" spans="2:16" ht="15" x14ac:dyDescent="0.25">
      <c r="B132" s="689"/>
      <c r="C132" s="690"/>
      <c r="D132" s="690"/>
      <c r="E132" s="690"/>
      <c r="F132" s="690"/>
      <c r="G132" s="690"/>
      <c r="H132" s="690"/>
      <c r="I132" s="690"/>
      <c r="J132" s="690"/>
      <c r="K132" s="690"/>
      <c r="L132" s="690"/>
      <c r="M132" s="690"/>
      <c r="N132" s="690"/>
      <c r="O132" s="690"/>
      <c r="P132" s="690"/>
    </row>
    <row r="133" spans="2:16" ht="15" x14ac:dyDescent="0.25">
      <c r="B133" s="689"/>
      <c r="C133" s="690"/>
      <c r="D133" s="690"/>
      <c r="E133" s="690"/>
      <c r="F133" s="690"/>
      <c r="G133" s="690"/>
      <c r="H133" s="690"/>
      <c r="I133" s="690"/>
      <c r="J133" s="690"/>
      <c r="K133" s="690"/>
      <c r="L133" s="690"/>
      <c r="M133" s="690"/>
      <c r="N133" s="690"/>
      <c r="O133" s="690"/>
      <c r="P133" s="690"/>
    </row>
    <row r="134" spans="2:16" ht="15" x14ac:dyDescent="0.25">
      <c r="B134" s="689"/>
      <c r="C134" s="690"/>
      <c r="D134" s="690"/>
      <c r="E134" s="690"/>
      <c r="F134" s="690"/>
      <c r="G134" s="690"/>
      <c r="H134" s="690"/>
      <c r="I134" s="690"/>
      <c r="J134" s="690"/>
      <c r="K134" s="690"/>
      <c r="L134" s="690"/>
      <c r="M134" s="690"/>
      <c r="N134" s="690"/>
      <c r="O134" s="690"/>
      <c r="P134" s="690"/>
    </row>
    <row r="135" spans="2:16" ht="15" x14ac:dyDescent="0.25">
      <c r="B135" s="689"/>
      <c r="C135" s="690"/>
      <c r="D135" s="690"/>
      <c r="E135" s="690"/>
      <c r="F135" s="690"/>
      <c r="G135" s="690"/>
      <c r="H135" s="690"/>
      <c r="I135" s="690"/>
      <c r="J135" s="690"/>
      <c r="K135" s="690"/>
      <c r="L135" s="690"/>
      <c r="M135" s="690"/>
      <c r="N135" s="690"/>
      <c r="O135" s="690"/>
      <c r="P135" s="690"/>
    </row>
    <row r="136" spans="2:16" ht="15" x14ac:dyDescent="0.25">
      <c r="B136" s="689"/>
      <c r="C136" s="690"/>
      <c r="D136" s="690"/>
      <c r="E136" s="690"/>
      <c r="F136" s="690"/>
      <c r="G136" s="690"/>
      <c r="H136" s="690"/>
      <c r="I136" s="690"/>
      <c r="J136" s="690"/>
      <c r="K136" s="690"/>
      <c r="L136" s="690"/>
      <c r="M136" s="690"/>
      <c r="N136" s="690"/>
      <c r="O136" s="690"/>
      <c r="P136" s="690"/>
    </row>
    <row r="137" spans="2:16" ht="15" x14ac:dyDescent="0.25">
      <c r="B137" s="689"/>
      <c r="C137" s="690"/>
      <c r="D137" s="690"/>
      <c r="E137" s="690"/>
      <c r="F137" s="690"/>
      <c r="G137" s="690"/>
      <c r="H137" s="690"/>
      <c r="I137" s="690"/>
      <c r="J137" s="690"/>
      <c r="K137" s="690"/>
      <c r="L137" s="690"/>
      <c r="M137" s="690"/>
      <c r="N137" s="690"/>
      <c r="O137" s="690"/>
      <c r="P137" s="690"/>
    </row>
    <row r="138" spans="2:16" ht="15" x14ac:dyDescent="0.25">
      <c r="B138" s="689"/>
      <c r="C138" s="690"/>
      <c r="D138" s="690"/>
      <c r="E138" s="690"/>
      <c r="F138" s="690"/>
      <c r="G138" s="690"/>
      <c r="H138" s="690"/>
      <c r="I138" s="690"/>
      <c r="J138" s="690"/>
      <c r="K138" s="690"/>
      <c r="L138" s="690"/>
      <c r="M138" s="690"/>
      <c r="N138" s="690"/>
      <c r="O138" s="690"/>
      <c r="P138" s="690"/>
    </row>
    <row r="139" spans="2:16" ht="15" x14ac:dyDescent="0.25">
      <c r="B139" s="689"/>
      <c r="C139" s="690"/>
      <c r="D139" s="690"/>
      <c r="E139" s="690"/>
      <c r="F139" s="690"/>
      <c r="G139" s="690"/>
      <c r="H139" s="690"/>
      <c r="I139" s="690"/>
      <c r="J139" s="690"/>
      <c r="K139" s="690"/>
      <c r="L139" s="690"/>
      <c r="M139" s="690"/>
      <c r="N139" s="690"/>
      <c r="O139" s="690"/>
      <c r="P139" s="690"/>
    </row>
    <row r="140" spans="2:16" ht="15" x14ac:dyDescent="0.25">
      <c r="B140" s="689"/>
      <c r="C140" s="690"/>
      <c r="D140" s="690"/>
      <c r="E140" s="690"/>
      <c r="F140" s="690"/>
      <c r="G140" s="690"/>
      <c r="H140" s="690"/>
      <c r="I140" s="690"/>
      <c r="J140" s="690"/>
      <c r="K140" s="690"/>
      <c r="L140" s="690"/>
      <c r="M140" s="690"/>
      <c r="N140" s="690"/>
      <c r="O140" s="690"/>
      <c r="P140" s="690"/>
    </row>
    <row r="141" spans="2:16" ht="15" x14ac:dyDescent="0.25">
      <c r="B141" s="689"/>
      <c r="C141" s="690"/>
      <c r="D141" s="690"/>
      <c r="E141" s="690"/>
      <c r="F141" s="690"/>
      <c r="G141" s="690"/>
      <c r="H141" s="690"/>
      <c r="I141" s="690"/>
      <c r="J141" s="690"/>
      <c r="K141" s="690"/>
      <c r="L141" s="690"/>
      <c r="M141" s="690"/>
      <c r="N141" s="690"/>
      <c r="O141" s="690"/>
      <c r="P141" s="690"/>
    </row>
    <row r="142" spans="2:16" ht="15" x14ac:dyDescent="0.25">
      <c r="B142" s="689"/>
      <c r="C142" s="690"/>
      <c r="D142" s="690"/>
      <c r="E142" s="690"/>
      <c r="F142" s="690"/>
      <c r="G142" s="690"/>
      <c r="H142" s="690"/>
      <c r="I142" s="690"/>
      <c r="J142" s="690"/>
      <c r="K142" s="690"/>
      <c r="L142" s="690"/>
      <c r="M142" s="690"/>
      <c r="N142" s="690"/>
      <c r="O142" s="690"/>
      <c r="P142" s="690"/>
    </row>
    <row r="143" spans="2:16" ht="15" x14ac:dyDescent="0.25">
      <c r="B143" s="689"/>
      <c r="C143" s="690"/>
      <c r="D143" s="690"/>
      <c r="E143" s="690"/>
      <c r="F143" s="690"/>
      <c r="G143" s="690"/>
      <c r="H143" s="690"/>
      <c r="I143" s="690"/>
      <c r="J143" s="690"/>
      <c r="K143" s="690"/>
      <c r="L143" s="690"/>
      <c r="M143" s="690"/>
      <c r="N143" s="690"/>
      <c r="O143" s="690"/>
      <c r="P143" s="690"/>
    </row>
    <row r="144" spans="2:16" ht="15" x14ac:dyDescent="0.25">
      <c r="B144" s="689"/>
      <c r="C144" s="690"/>
      <c r="D144" s="690"/>
      <c r="E144" s="690"/>
      <c r="F144" s="690"/>
      <c r="G144" s="690"/>
      <c r="H144" s="690"/>
      <c r="I144" s="690"/>
      <c r="J144" s="690"/>
      <c r="K144" s="690"/>
      <c r="L144" s="690"/>
      <c r="M144" s="690"/>
      <c r="N144" s="690"/>
      <c r="O144" s="690"/>
      <c r="P144" s="690"/>
    </row>
    <row r="145" spans="2:16" ht="15" x14ac:dyDescent="0.25">
      <c r="B145" s="689"/>
      <c r="C145" s="690"/>
      <c r="D145" s="690"/>
      <c r="E145" s="690"/>
      <c r="F145" s="690"/>
      <c r="G145" s="690"/>
      <c r="H145" s="690"/>
      <c r="I145" s="690"/>
      <c r="J145" s="690"/>
      <c r="K145" s="690"/>
      <c r="L145" s="690"/>
      <c r="M145" s="690"/>
      <c r="N145" s="690"/>
      <c r="O145" s="690"/>
      <c r="P145" s="690"/>
    </row>
    <row r="146" spans="2:16" ht="15" x14ac:dyDescent="0.25">
      <c r="B146" s="689"/>
      <c r="C146" s="690"/>
      <c r="D146" s="690"/>
      <c r="E146" s="690"/>
      <c r="F146" s="690"/>
      <c r="G146" s="690"/>
      <c r="H146" s="690"/>
      <c r="I146" s="690"/>
      <c r="J146" s="690"/>
      <c r="K146" s="690"/>
      <c r="L146" s="690"/>
      <c r="M146" s="690"/>
      <c r="N146" s="690"/>
      <c r="O146" s="690"/>
      <c r="P146" s="690"/>
    </row>
    <row r="147" spans="2:16" ht="15" x14ac:dyDescent="0.25">
      <c r="B147" s="689"/>
      <c r="C147" s="690"/>
      <c r="D147" s="690"/>
      <c r="E147" s="690"/>
      <c r="F147" s="690"/>
      <c r="G147" s="690"/>
      <c r="H147" s="690"/>
      <c r="I147" s="690"/>
      <c r="J147" s="690"/>
      <c r="K147" s="690"/>
      <c r="L147" s="690"/>
      <c r="M147" s="690"/>
      <c r="N147" s="690"/>
      <c r="O147" s="690"/>
      <c r="P147" s="690"/>
    </row>
    <row r="148" spans="2:16" ht="15" x14ac:dyDescent="0.25">
      <c r="B148" s="689"/>
      <c r="C148" s="690"/>
      <c r="D148" s="690"/>
      <c r="E148" s="690"/>
      <c r="F148" s="690"/>
      <c r="G148" s="690"/>
      <c r="H148" s="690"/>
      <c r="I148" s="690"/>
      <c r="J148" s="690"/>
      <c r="K148" s="690"/>
      <c r="L148" s="690"/>
      <c r="M148" s="690"/>
      <c r="N148" s="690"/>
      <c r="O148" s="690"/>
      <c r="P148" s="690"/>
    </row>
    <row r="149" spans="2:16" ht="15" x14ac:dyDescent="0.25">
      <c r="B149" s="689"/>
      <c r="C149" s="690"/>
      <c r="D149" s="690"/>
      <c r="E149" s="690"/>
      <c r="F149" s="690"/>
      <c r="G149" s="690"/>
      <c r="H149" s="690"/>
      <c r="I149" s="690"/>
      <c r="J149" s="690"/>
      <c r="K149" s="690"/>
      <c r="L149" s="690"/>
      <c r="M149" s="690"/>
      <c r="N149" s="690"/>
      <c r="O149" s="690"/>
      <c r="P149" s="690"/>
    </row>
    <row r="150" spans="2:16" ht="15" x14ac:dyDescent="0.25">
      <c r="B150" s="689"/>
      <c r="C150" s="690"/>
      <c r="D150" s="690"/>
      <c r="E150" s="690"/>
      <c r="F150" s="690"/>
      <c r="G150" s="690"/>
      <c r="H150" s="690"/>
      <c r="I150" s="690"/>
      <c r="J150" s="690"/>
      <c r="K150" s="690"/>
      <c r="L150" s="690"/>
      <c r="M150" s="690"/>
      <c r="N150" s="690"/>
      <c r="O150" s="690"/>
      <c r="P150" s="690"/>
    </row>
    <row r="151" spans="2:16" ht="15" x14ac:dyDescent="0.25">
      <c r="B151" s="689"/>
      <c r="C151" s="690"/>
      <c r="D151" s="690"/>
      <c r="E151" s="690"/>
      <c r="F151" s="690"/>
      <c r="G151" s="690"/>
      <c r="H151" s="690"/>
      <c r="I151" s="690"/>
      <c r="J151" s="690"/>
      <c r="K151" s="690"/>
      <c r="L151" s="690"/>
      <c r="M151" s="690"/>
      <c r="N151" s="690"/>
      <c r="O151" s="690"/>
      <c r="P151" s="690"/>
    </row>
    <row r="152" spans="2:16" ht="15" x14ac:dyDescent="0.25">
      <c r="B152" s="689"/>
      <c r="C152" s="690"/>
      <c r="D152" s="690"/>
      <c r="E152" s="690"/>
      <c r="F152" s="690"/>
      <c r="G152" s="690"/>
      <c r="H152" s="690"/>
      <c r="I152" s="690"/>
      <c r="J152" s="690"/>
      <c r="K152" s="690"/>
      <c r="L152" s="690"/>
      <c r="M152" s="690"/>
      <c r="N152" s="690"/>
      <c r="O152" s="690"/>
      <c r="P152" s="690"/>
    </row>
    <row r="153" spans="2:16" ht="15" x14ac:dyDescent="0.25">
      <c r="B153" s="689"/>
      <c r="C153" s="690"/>
      <c r="D153" s="690"/>
      <c r="E153" s="690"/>
      <c r="F153" s="690"/>
      <c r="G153" s="690"/>
      <c r="H153" s="690"/>
      <c r="I153" s="690"/>
      <c r="J153" s="690"/>
      <c r="K153" s="690"/>
      <c r="L153" s="690"/>
      <c r="M153" s="690"/>
      <c r="N153" s="690"/>
      <c r="O153" s="690"/>
      <c r="P153" s="690"/>
    </row>
    <row r="154" spans="2:16" ht="15" x14ac:dyDescent="0.25">
      <c r="B154" s="689"/>
      <c r="C154" s="690"/>
      <c r="D154" s="690"/>
      <c r="E154" s="690"/>
      <c r="F154" s="690"/>
      <c r="G154" s="690"/>
      <c r="H154" s="690"/>
      <c r="I154" s="690"/>
      <c r="J154" s="690"/>
      <c r="K154" s="690"/>
      <c r="L154" s="690"/>
      <c r="M154" s="690"/>
      <c r="N154" s="690"/>
      <c r="O154" s="690"/>
      <c r="P154" s="690"/>
    </row>
    <row r="155" spans="2:16" ht="15" x14ac:dyDescent="0.25">
      <c r="B155" s="689"/>
      <c r="C155" s="690"/>
      <c r="D155" s="690"/>
      <c r="E155" s="690"/>
      <c r="F155" s="690"/>
      <c r="G155" s="690"/>
      <c r="H155" s="690"/>
      <c r="I155" s="690"/>
      <c r="J155" s="690"/>
      <c r="K155" s="690"/>
      <c r="L155" s="690"/>
      <c r="M155" s="690"/>
      <c r="N155" s="690"/>
      <c r="O155" s="690"/>
      <c r="P155" s="690"/>
    </row>
    <row r="156" spans="2:16" ht="15" x14ac:dyDescent="0.25">
      <c r="B156" s="689"/>
      <c r="C156" s="690"/>
      <c r="D156" s="690"/>
      <c r="E156" s="690"/>
      <c r="F156" s="690"/>
      <c r="G156" s="690"/>
      <c r="H156" s="690"/>
      <c r="I156" s="690"/>
      <c r="J156" s="690"/>
      <c r="K156" s="690"/>
      <c r="L156" s="690"/>
      <c r="M156" s="690"/>
      <c r="N156" s="690"/>
      <c r="O156" s="690"/>
      <c r="P156" s="690"/>
    </row>
    <row r="157" spans="2:16" ht="15" x14ac:dyDescent="0.25">
      <c r="B157" s="689"/>
      <c r="C157" s="690"/>
      <c r="D157" s="690"/>
      <c r="E157" s="690"/>
      <c r="F157" s="690"/>
      <c r="G157" s="690"/>
      <c r="H157" s="690"/>
      <c r="I157" s="690"/>
      <c r="J157" s="690"/>
      <c r="K157" s="690"/>
      <c r="L157" s="690"/>
      <c r="M157" s="690"/>
      <c r="N157" s="690"/>
      <c r="O157" s="690"/>
      <c r="P157" s="690"/>
    </row>
    <row r="158" spans="2:16" ht="15" x14ac:dyDescent="0.25">
      <c r="B158" s="689"/>
      <c r="C158" s="690"/>
      <c r="D158" s="690"/>
      <c r="E158" s="690"/>
      <c r="F158" s="690"/>
      <c r="G158" s="690"/>
      <c r="H158" s="690"/>
      <c r="I158" s="690"/>
      <c r="J158" s="690"/>
      <c r="K158" s="690"/>
      <c r="L158" s="690"/>
      <c r="M158" s="690"/>
      <c r="N158" s="690"/>
      <c r="O158" s="690"/>
      <c r="P158" s="690"/>
    </row>
    <row r="159" spans="2:16" ht="15" x14ac:dyDescent="0.25">
      <c r="B159" s="689"/>
      <c r="C159" s="690"/>
      <c r="D159" s="690"/>
      <c r="E159" s="690"/>
      <c r="F159" s="690"/>
      <c r="G159" s="690"/>
      <c r="H159" s="690"/>
      <c r="I159" s="690"/>
      <c r="J159" s="690"/>
      <c r="K159" s="690"/>
      <c r="L159" s="690"/>
      <c r="M159" s="690"/>
      <c r="N159" s="690"/>
      <c r="O159" s="690"/>
      <c r="P159" s="690"/>
    </row>
    <row r="160" spans="2:16" ht="15" x14ac:dyDescent="0.25">
      <c r="B160" s="689"/>
      <c r="C160" s="690"/>
      <c r="D160" s="690"/>
      <c r="E160" s="690"/>
      <c r="F160" s="690"/>
      <c r="G160" s="690"/>
      <c r="H160" s="690"/>
      <c r="I160" s="690"/>
      <c r="J160" s="690"/>
      <c r="K160" s="690"/>
      <c r="L160" s="690"/>
      <c r="M160" s="690"/>
      <c r="N160" s="690"/>
      <c r="O160" s="690"/>
      <c r="P160" s="690"/>
    </row>
    <row r="161" spans="2:16" ht="15" x14ac:dyDescent="0.25">
      <c r="B161" s="689"/>
      <c r="C161" s="690"/>
      <c r="D161" s="690"/>
      <c r="E161" s="690"/>
      <c r="F161" s="690"/>
      <c r="G161" s="690"/>
      <c r="H161" s="690"/>
      <c r="I161" s="690"/>
      <c r="J161" s="690"/>
      <c r="K161" s="690"/>
      <c r="L161" s="690"/>
      <c r="M161" s="690"/>
      <c r="N161" s="690"/>
      <c r="O161" s="690"/>
      <c r="P161" s="690"/>
    </row>
    <row r="162" spans="2:16" ht="15" x14ac:dyDescent="0.25">
      <c r="B162" s="689"/>
      <c r="C162" s="690"/>
      <c r="D162" s="690"/>
      <c r="E162" s="690"/>
      <c r="F162" s="690"/>
      <c r="G162" s="690"/>
      <c r="H162" s="690"/>
      <c r="I162" s="690"/>
      <c r="J162" s="690"/>
      <c r="K162" s="690"/>
      <c r="L162" s="690"/>
      <c r="M162" s="690"/>
      <c r="N162" s="690"/>
      <c r="O162" s="690"/>
      <c r="P162" s="690"/>
    </row>
    <row r="163" spans="2:16" ht="15" x14ac:dyDescent="0.25">
      <c r="B163" s="689"/>
      <c r="C163" s="690"/>
      <c r="D163" s="690"/>
      <c r="E163" s="690"/>
      <c r="F163" s="690"/>
      <c r="G163" s="690"/>
      <c r="H163" s="690"/>
      <c r="I163" s="690"/>
      <c r="J163" s="690"/>
      <c r="K163" s="690"/>
      <c r="L163" s="690"/>
      <c r="M163" s="690"/>
      <c r="N163" s="690"/>
      <c r="O163" s="690"/>
      <c r="P163" s="690"/>
    </row>
    <row r="164" spans="2:16" ht="15" x14ac:dyDescent="0.25">
      <c r="B164" s="689"/>
      <c r="C164" s="690"/>
      <c r="D164" s="690"/>
      <c r="E164" s="690"/>
      <c r="F164" s="690"/>
      <c r="G164" s="690"/>
      <c r="H164" s="690"/>
      <c r="I164" s="690"/>
      <c r="J164" s="690"/>
      <c r="K164" s="690"/>
      <c r="L164" s="690"/>
      <c r="M164" s="690"/>
      <c r="N164" s="690"/>
      <c r="O164" s="690"/>
      <c r="P164" s="690"/>
    </row>
    <row r="165" spans="2:16" ht="15" x14ac:dyDescent="0.25">
      <c r="B165" s="689"/>
      <c r="C165" s="690"/>
      <c r="D165" s="690"/>
      <c r="E165" s="690"/>
      <c r="F165" s="690"/>
      <c r="G165" s="690"/>
      <c r="H165" s="690"/>
      <c r="I165" s="690"/>
      <c r="J165" s="690"/>
      <c r="K165" s="690"/>
      <c r="L165" s="690"/>
      <c r="M165" s="690"/>
      <c r="N165" s="690"/>
      <c r="O165" s="690"/>
      <c r="P165" s="690"/>
    </row>
    <row r="166" spans="2:16" ht="15" x14ac:dyDescent="0.25">
      <c r="B166" s="689"/>
      <c r="C166" s="690"/>
      <c r="D166" s="690"/>
      <c r="E166" s="690"/>
      <c r="F166" s="690"/>
      <c r="G166" s="690"/>
      <c r="H166" s="690"/>
      <c r="I166" s="690"/>
      <c r="J166" s="690"/>
      <c r="K166" s="690"/>
      <c r="L166" s="690"/>
      <c r="M166" s="690"/>
      <c r="N166" s="690"/>
      <c r="O166" s="690"/>
      <c r="P166" s="690"/>
    </row>
    <row r="167" spans="2:16" ht="15" x14ac:dyDescent="0.25">
      <c r="B167" s="689"/>
      <c r="C167" s="690"/>
      <c r="D167" s="690"/>
      <c r="E167" s="690"/>
      <c r="F167" s="690"/>
      <c r="G167" s="690"/>
      <c r="H167" s="690"/>
      <c r="I167" s="690"/>
      <c r="J167" s="690"/>
      <c r="K167" s="690"/>
      <c r="L167" s="690"/>
      <c r="M167" s="690"/>
      <c r="N167" s="690"/>
      <c r="O167" s="690"/>
      <c r="P167" s="690"/>
    </row>
    <row r="168" spans="2:16" ht="15" x14ac:dyDescent="0.25">
      <c r="B168" s="689"/>
      <c r="C168" s="690"/>
      <c r="D168" s="690"/>
      <c r="E168" s="690"/>
      <c r="F168" s="690"/>
      <c r="G168" s="690"/>
      <c r="H168" s="690"/>
      <c r="I168" s="690"/>
      <c r="J168" s="690"/>
      <c r="K168" s="690"/>
      <c r="L168" s="690"/>
      <c r="M168" s="690"/>
      <c r="N168" s="690"/>
      <c r="O168" s="690"/>
      <c r="P168" s="690"/>
    </row>
    <row r="169" spans="2:16" ht="15" x14ac:dyDescent="0.25">
      <c r="B169" s="689"/>
      <c r="C169" s="690"/>
      <c r="D169" s="690"/>
      <c r="E169" s="690"/>
      <c r="F169" s="690"/>
      <c r="G169" s="690"/>
      <c r="H169" s="690"/>
      <c r="I169" s="690"/>
      <c r="J169" s="690"/>
      <c r="K169" s="690"/>
      <c r="L169" s="690"/>
      <c r="M169" s="690"/>
      <c r="N169" s="690"/>
      <c r="O169" s="690"/>
      <c r="P169" s="690"/>
    </row>
    <row r="170" spans="2:16" ht="15" x14ac:dyDescent="0.25">
      <c r="B170" s="689"/>
      <c r="C170" s="690"/>
      <c r="D170" s="690"/>
      <c r="E170" s="690"/>
      <c r="F170" s="690"/>
      <c r="G170" s="690"/>
      <c r="H170" s="690"/>
      <c r="I170" s="690"/>
      <c r="J170" s="690"/>
      <c r="K170" s="690"/>
      <c r="L170" s="690"/>
      <c r="M170" s="690"/>
      <c r="N170" s="690"/>
      <c r="O170" s="690"/>
      <c r="P170" s="690"/>
    </row>
    <row r="171" spans="2:16" ht="15" x14ac:dyDescent="0.25">
      <c r="B171" s="689"/>
      <c r="C171" s="690"/>
      <c r="D171" s="690"/>
      <c r="E171" s="690"/>
      <c r="F171" s="690"/>
      <c r="G171" s="690"/>
      <c r="H171" s="690"/>
      <c r="I171" s="690"/>
      <c r="J171" s="690"/>
      <c r="K171" s="690"/>
      <c r="L171" s="690"/>
      <c r="M171" s="690"/>
      <c r="N171" s="690"/>
      <c r="O171" s="690"/>
      <c r="P171" s="690"/>
    </row>
    <row r="172" spans="2:16" ht="15" x14ac:dyDescent="0.25">
      <c r="B172" s="689"/>
      <c r="C172" s="690"/>
      <c r="D172" s="690"/>
      <c r="E172" s="690"/>
      <c r="F172" s="690"/>
      <c r="G172" s="690"/>
      <c r="H172" s="690"/>
      <c r="I172" s="690"/>
      <c r="J172" s="690"/>
      <c r="K172" s="690"/>
      <c r="L172" s="690"/>
      <c r="M172" s="690"/>
      <c r="N172" s="690"/>
      <c r="O172" s="690"/>
      <c r="P172" s="690"/>
    </row>
    <row r="173" spans="2:16" ht="15" x14ac:dyDescent="0.25">
      <c r="B173" s="689"/>
      <c r="C173" s="690"/>
      <c r="D173" s="690"/>
      <c r="E173" s="690"/>
      <c r="F173" s="690"/>
      <c r="G173" s="690"/>
      <c r="H173" s="690"/>
      <c r="I173" s="690"/>
      <c r="J173" s="690"/>
      <c r="K173" s="690"/>
      <c r="L173" s="690"/>
      <c r="M173" s="690"/>
      <c r="N173" s="690"/>
      <c r="O173" s="690"/>
      <c r="P173" s="690"/>
    </row>
    <row r="174" spans="2:16" ht="15" x14ac:dyDescent="0.25">
      <c r="B174" s="689"/>
      <c r="C174" s="690"/>
      <c r="D174" s="690"/>
      <c r="E174" s="690"/>
      <c r="F174" s="690"/>
      <c r="G174" s="690"/>
      <c r="H174" s="690"/>
      <c r="I174" s="690"/>
      <c r="J174" s="690"/>
      <c r="K174" s="690"/>
      <c r="L174" s="690"/>
      <c r="M174" s="690"/>
      <c r="N174" s="690"/>
      <c r="O174" s="690"/>
      <c r="P174" s="690"/>
    </row>
    <row r="175" spans="2:16" ht="15" x14ac:dyDescent="0.25">
      <c r="B175" s="689"/>
      <c r="C175" s="690"/>
      <c r="D175" s="690"/>
      <c r="E175" s="690"/>
      <c r="F175" s="690"/>
      <c r="G175" s="690"/>
      <c r="H175" s="690"/>
      <c r="I175" s="690"/>
      <c r="J175" s="690"/>
      <c r="K175" s="690"/>
      <c r="L175" s="690"/>
      <c r="M175" s="690"/>
      <c r="N175" s="690"/>
      <c r="O175" s="690"/>
      <c r="P175" s="690"/>
    </row>
    <row r="176" spans="2:16" ht="15" x14ac:dyDescent="0.25">
      <c r="B176" s="689"/>
      <c r="C176" s="690"/>
      <c r="D176" s="690"/>
      <c r="E176" s="690"/>
      <c r="F176" s="690"/>
      <c r="G176" s="690"/>
      <c r="H176" s="690"/>
      <c r="I176" s="690"/>
      <c r="J176" s="690"/>
      <c r="K176" s="690"/>
      <c r="L176" s="690"/>
      <c r="M176" s="690"/>
      <c r="N176" s="690"/>
      <c r="O176" s="690"/>
      <c r="P176" s="690"/>
    </row>
    <row r="177" spans="2:16" ht="15" x14ac:dyDescent="0.25">
      <c r="B177" s="689"/>
      <c r="C177" s="690"/>
      <c r="D177" s="690"/>
      <c r="E177" s="690"/>
      <c r="F177" s="690"/>
      <c r="G177" s="690"/>
      <c r="H177" s="690"/>
      <c r="I177" s="690"/>
      <c r="J177" s="690"/>
      <c r="K177" s="690"/>
      <c r="L177" s="690"/>
      <c r="M177" s="690"/>
      <c r="N177" s="690"/>
      <c r="O177" s="690"/>
      <c r="P177" s="690"/>
    </row>
    <row r="178" spans="2:16" ht="15" x14ac:dyDescent="0.25">
      <c r="B178" s="689"/>
      <c r="C178" s="690"/>
      <c r="D178" s="690"/>
      <c r="E178" s="690"/>
      <c r="F178" s="690"/>
      <c r="G178" s="690"/>
      <c r="H178" s="690"/>
      <c r="I178" s="690"/>
      <c r="J178" s="690"/>
      <c r="K178" s="690"/>
      <c r="L178" s="690"/>
      <c r="M178" s="690"/>
      <c r="N178" s="690"/>
      <c r="O178" s="690"/>
      <c r="P178" s="690"/>
    </row>
    <row r="179" spans="2:16" ht="15" x14ac:dyDescent="0.25">
      <c r="B179" s="689"/>
      <c r="C179" s="690"/>
      <c r="D179" s="690"/>
      <c r="E179" s="690"/>
      <c r="F179" s="690"/>
      <c r="G179" s="690"/>
      <c r="H179" s="690"/>
      <c r="I179" s="690"/>
      <c r="J179" s="690"/>
      <c r="K179" s="690"/>
      <c r="L179" s="690"/>
      <c r="M179" s="690"/>
      <c r="N179" s="690"/>
      <c r="O179" s="690"/>
      <c r="P179" s="690"/>
    </row>
    <row r="180" spans="2:16" ht="15" x14ac:dyDescent="0.25">
      <c r="B180" s="689"/>
      <c r="C180" s="690"/>
      <c r="D180" s="690"/>
      <c r="E180" s="690"/>
      <c r="F180" s="690"/>
      <c r="G180" s="690"/>
      <c r="H180" s="690"/>
      <c r="I180" s="690"/>
      <c r="J180" s="690"/>
      <c r="K180" s="690"/>
      <c r="L180" s="690"/>
      <c r="M180" s="690"/>
      <c r="N180" s="690"/>
      <c r="O180" s="690"/>
      <c r="P180" s="690"/>
    </row>
    <row r="181" spans="2:16" ht="15" x14ac:dyDescent="0.25">
      <c r="B181" s="689"/>
      <c r="C181" s="690"/>
      <c r="D181" s="690"/>
      <c r="E181" s="690"/>
      <c r="F181" s="690"/>
      <c r="G181" s="690"/>
      <c r="H181" s="690"/>
      <c r="I181" s="690"/>
      <c r="J181" s="690"/>
      <c r="K181" s="690"/>
      <c r="L181" s="690"/>
      <c r="M181" s="690"/>
      <c r="N181" s="690"/>
      <c r="O181" s="690"/>
      <c r="P181" s="690"/>
    </row>
    <row r="182" spans="2:16" ht="15" x14ac:dyDescent="0.25">
      <c r="B182" s="689"/>
      <c r="C182" s="690"/>
      <c r="D182" s="690"/>
      <c r="E182" s="690"/>
      <c r="F182" s="690"/>
      <c r="G182" s="690"/>
      <c r="H182" s="690"/>
      <c r="I182" s="690"/>
      <c r="J182" s="690"/>
      <c r="K182" s="690"/>
      <c r="L182" s="690"/>
      <c r="M182" s="690"/>
      <c r="N182" s="690"/>
      <c r="O182" s="690"/>
      <c r="P182" s="690"/>
    </row>
    <row r="183" spans="2:16" ht="15" x14ac:dyDescent="0.25">
      <c r="B183" s="689"/>
      <c r="C183" s="690"/>
      <c r="D183" s="690"/>
      <c r="E183" s="690"/>
      <c r="F183" s="690"/>
      <c r="G183" s="690"/>
      <c r="H183" s="690"/>
      <c r="I183" s="690"/>
      <c r="J183" s="690"/>
      <c r="K183" s="690"/>
      <c r="L183" s="690"/>
      <c r="M183" s="690"/>
      <c r="N183" s="690"/>
      <c r="O183" s="690"/>
      <c r="P183" s="690"/>
    </row>
    <row r="184" spans="2:16" ht="15" x14ac:dyDescent="0.25">
      <c r="B184" s="689"/>
      <c r="C184" s="690"/>
      <c r="D184" s="690"/>
      <c r="E184" s="690"/>
      <c r="F184" s="690"/>
      <c r="G184" s="690"/>
      <c r="H184" s="690"/>
      <c r="I184" s="690"/>
      <c r="J184" s="690"/>
      <c r="K184" s="690"/>
      <c r="L184" s="690"/>
      <c r="M184" s="690"/>
      <c r="N184" s="690"/>
      <c r="O184" s="690"/>
      <c r="P184" s="690"/>
    </row>
    <row r="185" spans="2:16" ht="15" x14ac:dyDescent="0.25">
      <c r="B185" s="689"/>
      <c r="C185" s="690"/>
      <c r="D185" s="690"/>
      <c r="E185" s="690"/>
      <c r="F185" s="690"/>
      <c r="G185" s="690"/>
      <c r="H185" s="690"/>
      <c r="I185" s="690"/>
      <c r="J185" s="690"/>
      <c r="K185" s="690"/>
      <c r="L185" s="690"/>
      <c r="M185" s="690"/>
      <c r="N185" s="690"/>
      <c r="O185" s="690"/>
      <c r="P185" s="690"/>
    </row>
    <row r="186" spans="2:16" ht="15" x14ac:dyDescent="0.25">
      <c r="B186" s="689"/>
      <c r="C186" s="690"/>
      <c r="D186" s="690"/>
      <c r="E186" s="690"/>
      <c r="F186" s="690"/>
      <c r="G186" s="690"/>
      <c r="H186" s="690"/>
      <c r="I186" s="690"/>
      <c r="J186" s="690"/>
      <c r="K186" s="690"/>
      <c r="L186" s="690"/>
      <c r="M186" s="690"/>
      <c r="N186" s="690"/>
      <c r="O186" s="690"/>
      <c r="P186" s="690"/>
    </row>
    <row r="187" spans="2:16" ht="15" x14ac:dyDescent="0.25">
      <c r="B187" s="689"/>
      <c r="C187" s="690"/>
      <c r="D187" s="690"/>
      <c r="E187" s="690"/>
      <c r="F187" s="690"/>
      <c r="G187" s="690"/>
      <c r="H187" s="690"/>
      <c r="I187" s="690"/>
      <c r="J187" s="690"/>
      <c r="K187" s="690"/>
      <c r="L187" s="690"/>
      <c r="M187" s="690"/>
      <c r="N187" s="690"/>
      <c r="O187" s="690"/>
      <c r="P187" s="690"/>
    </row>
    <row r="188" spans="2:16" ht="15" x14ac:dyDescent="0.25">
      <c r="B188" s="689"/>
      <c r="C188" s="690"/>
      <c r="D188" s="690"/>
      <c r="E188" s="690"/>
      <c r="F188" s="690"/>
      <c r="G188" s="690"/>
      <c r="H188" s="690"/>
      <c r="I188" s="690"/>
      <c r="J188" s="690"/>
      <c r="K188" s="690"/>
      <c r="L188" s="690"/>
      <c r="M188" s="690"/>
      <c r="N188" s="690"/>
      <c r="O188" s="690"/>
      <c r="P188" s="690"/>
    </row>
    <row r="189" spans="2:16" ht="15" x14ac:dyDescent="0.25">
      <c r="B189" s="689"/>
      <c r="C189" s="690"/>
      <c r="D189" s="690"/>
      <c r="E189" s="690"/>
      <c r="F189" s="690"/>
      <c r="G189" s="690"/>
      <c r="H189" s="690"/>
      <c r="I189" s="690"/>
      <c r="J189" s="690"/>
      <c r="K189" s="690"/>
      <c r="L189" s="690"/>
      <c r="M189" s="690"/>
      <c r="N189" s="690"/>
      <c r="O189" s="690"/>
      <c r="P189" s="690"/>
    </row>
    <row r="190" spans="2:16" ht="15" x14ac:dyDescent="0.25">
      <c r="B190" s="689"/>
      <c r="C190" s="690"/>
      <c r="D190" s="690"/>
      <c r="E190" s="690"/>
      <c r="F190" s="690"/>
      <c r="G190" s="690"/>
      <c r="H190" s="690"/>
      <c r="I190" s="690"/>
      <c r="J190" s="690"/>
      <c r="K190" s="690"/>
      <c r="L190" s="690"/>
      <c r="M190" s="690"/>
      <c r="N190" s="690"/>
      <c r="O190" s="690"/>
      <c r="P190" s="690"/>
    </row>
    <row r="191" spans="2:16" ht="15" x14ac:dyDescent="0.25">
      <c r="B191" s="689"/>
      <c r="C191" s="690"/>
      <c r="D191" s="690"/>
      <c r="E191" s="690"/>
      <c r="F191" s="690"/>
      <c r="G191" s="690"/>
      <c r="H191" s="690"/>
      <c r="I191" s="690"/>
      <c r="J191" s="690"/>
      <c r="K191" s="690"/>
      <c r="L191" s="690"/>
      <c r="M191" s="690"/>
      <c r="N191" s="690"/>
      <c r="O191" s="690"/>
      <c r="P191" s="690"/>
    </row>
    <row r="192" spans="2:16" ht="15" x14ac:dyDescent="0.25">
      <c r="B192" s="689"/>
      <c r="C192" s="690"/>
      <c r="D192" s="690"/>
      <c r="E192" s="690"/>
      <c r="F192" s="690"/>
      <c r="G192" s="690"/>
      <c r="H192" s="690"/>
      <c r="I192" s="690"/>
      <c r="J192" s="690"/>
      <c r="K192" s="690"/>
      <c r="L192" s="690"/>
      <c r="M192" s="690"/>
      <c r="N192" s="690"/>
      <c r="O192" s="690"/>
      <c r="P192" s="690"/>
    </row>
    <row r="193" spans="2:16" ht="15" x14ac:dyDescent="0.25">
      <c r="B193" s="689"/>
      <c r="C193" s="690"/>
      <c r="D193" s="690"/>
      <c r="E193" s="690"/>
      <c r="F193" s="690"/>
      <c r="G193" s="690"/>
      <c r="H193" s="690"/>
      <c r="I193" s="690"/>
      <c r="J193" s="690"/>
      <c r="K193" s="690"/>
      <c r="L193" s="690"/>
      <c r="M193" s="690"/>
      <c r="N193" s="690"/>
      <c r="O193" s="690"/>
      <c r="P193" s="690"/>
    </row>
    <row r="194" spans="2:16" ht="15" x14ac:dyDescent="0.25">
      <c r="B194" s="689"/>
      <c r="C194" s="690"/>
      <c r="D194" s="690"/>
      <c r="E194" s="690"/>
      <c r="F194" s="690"/>
      <c r="G194" s="690"/>
      <c r="H194" s="690"/>
      <c r="I194" s="690"/>
      <c r="J194" s="690"/>
      <c r="K194" s="690"/>
      <c r="L194" s="690"/>
      <c r="M194" s="690"/>
      <c r="N194" s="690"/>
      <c r="O194" s="690"/>
      <c r="P194" s="690"/>
    </row>
    <row r="195" spans="2:16" ht="15" x14ac:dyDescent="0.25">
      <c r="B195" s="689"/>
      <c r="C195" s="690"/>
      <c r="D195" s="690"/>
      <c r="E195" s="690"/>
      <c r="F195" s="690"/>
      <c r="G195" s="690"/>
      <c r="H195" s="690"/>
      <c r="I195" s="690"/>
      <c r="J195" s="690"/>
      <c r="K195" s="690"/>
      <c r="L195" s="690"/>
      <c r="M195" s="690"/>
      <c r="N195" s="690"/>
      <c r="O195" s="690"/>
      <c r="P195" s="690"/>
    </row>
    <row r="196" spans="2:16" ht="15" x14ac:dyDescent="0.25">
      <c r="B196" s="689"/>
      <c r="C196" s="690"/>
      <c r="D196" s="690"/>
      <c r="E196" s="690"/>
      <c r="F196" s="690"/>
      <c r="G196" s="690"/>
      <c r="H196" s="690"/>
      <c r="I196" s="690"/>
      <c r="J196" s="690"/>
      <c r="K196" s="690"/>
      <c r="L196" s="690"/>
      <c r="M196" s="690"/>
      <c r="N196" s="690"/>
      <c r="O196" s="690"/>
      <c r="P196" s="690"/>
    </row>
    <row r="197" spans="2:16" x14ac:dyDescent="0.2">
      <c r="B197" s="355"/>
      <c r="C197" s="342"/>
      <c r="D197" s="342"/>
      <c r="E197" s="342"/>
      <c r="F197" s="342"/>
      <c r="G197" s="342"/>
      <c r="H197" s="342"/>
      <c r="I197" s="342"/>
      <c r="J197" s="342"/>
      <c r="K197" s="342"/>
      <c r="L197" s="342"/>
      <c r="M197" s="342"/>
      <c r="N197" s="342"/>
      <c r="O197" s="342"/>
      <c r="P197" s="342"/>
    </row>
    <row r="198" spans="2:16" x14ac:dyDescent="0.2">
      <c r="B198" s="355"/>
      <c r="C198" s="342"/>
      <c r="D198" s="342"/>
      <c r="E198" s="342"/>
      <c r="F198" s="342"/>
      <c r="G198" s="342"/>
      <c r="H198" s="342"/>
      <c r="I198" s="342"/>
      <c r="J198" s="342"/>
      <c r="K198" s="342"/>
      <c r="L198" s="342"/>
      <c r="M198" s="342"/>
      <c r="N198" s="342"/>
      <c r="O198" s="342"/>
      <c r="P198" s="342"/>
    </row>
    <row r="199" spans="2:16" x14ac:dyDescent="0.2">
      <c r="B199" s="355"/>
      <c r="C199" s="342"/>
      <c r="D199" s="342"/>
      <c r="E199" s="342"/>
      <c r="F199" s="342"/>
      <c r="G199" s="342"/>
      <c r="H199" s="342"/>
      <c r="I199" s="342"/>
      <c r="J199" s="342"/>
      <c r="K199" s="342"/>
      <c r="L199" s="342"/>
      <c r="M199" s="342"/>
      <c r="N199" s="342"/>
      <c r="O199" s="342"/>
      <c r="P199" s="342"/>
    </row>
    <row r="200" spans="2:16" x14ac:dyDescent="0.2">
      <c r="B200" s="355"/>
      <c r="C200" s="342"/>
      <c r="D200" s="342"/>
      <c r="E200" s="342"/>
      <c r="F200" s="342"/>
      <c r="G200" s="342"/>
      <c r="H200" s="342"/>
      <c r="I200" s="342"/>
      <c r="J200" s="342"/>
      <c r="K200" s="342"/>
      <c r="L200" s="342"/>
      <c r="M200" s="342"/>
      <c r="N200" s="342"/>
      <c r="O200" s="342"/>
      <c r="P200" s="342"/>
    </row>
    <row r="201" spans="2:16" x14ac:dyDescent="0.2">
      <c r="B201" s="355"/>
      <c r="C201" s="342"/>
      <c r="D201" s="342"/>
      <c r="E201" s="342"/>
      <c r="F201" s="342"/>
      <c r="G201" s="342"/>
      <c r="H201" s="342"/>
      <c r="I201" s="342"/>
      <c r="J201" s="342"/>
      <c r="K201" s="342"/>
      <c r="L201" s="342"/>
      <c r="M201" s="342"/>
      <c r="N201" s="342"/>
      <c r="O201" s="342"/>
      <c r="P201" s="342"/>
    </row>
    <row r="202" spans="2:16" x14ac:dyDescent="0.2">
      <c r="B202" s="355"/>
      <c r="C202" s="342"/>
      <c r="D202" s="342"/>
      <c r="E202" s="342"/>
      <c r="F202" s="342"/>
      <c r="G202" s="342"/>
      <c r="H202" s="342"/>
      <c r="I202" s="342"/>
      <c r="J202" s="342"/>
      <c r="K202" s="342"/>
      <c r="L202" s="342"/>
      <c r="M202" s="342"/>
      <c r="N202" s="342"/>
      <c r="O202" s="342"/>
      <c r="P202" s="342"/>
    </row>
    <row r="203" spans="2:16" x14ac:dyDescent="0.2">
      <c r="B203" s="355"/>
      <c r="C203" s="342"/>
      <c r="D203" s="342"/>
      <c r="E203" s="342"/>
      <c r="F203" s="342"/>
      <c r="G203" s="342"/>
      <c r="H203" s="342"/>
      <c r="I203" s="342"/>
      <c r="J203" s="342"/>
      <c r="K203" s="342"/>
      <c r="L203" s="342"/>
      <c r="M203" s="342"/>
      <c r="N203" s="342"/>
      <c r="O203" s="342"/>
      <c r="P203" s="342"/>
    </row>
    <row r="204" spans="2:16" x14ac:dyDescent="0.2">
      <c r="B204" s="355"/>
      <c r="C204" s="342"/>
      <c r="D204" s="342"/>
      <c r="E204" s="342"/>
      <c r="F204" s="342"/>
      <c r="G204" s="342"/>
      <c r="H204" s="342"/>
      <c r="I204" s="342"/>
      <c r="J204" s="342"/>
      <c r="K204" s="342"/>
      <c r="L204" s="342"/>
      <c r="M204" s="342"/>
      <c r="N204" s="342"/>
      <c r="O204" s="342"/>
      <c r="P204" s="342"/>
    </row>
    <row r="205" spans="2:16" x14ac:dyDescent="0.2">
      <c r="B205" s="355"/>
      <c r="C205" s="342"/>
      <c r="D205" s="342"/>
      <c r="E205" s="342"/>
      <c r="F205" s="342"/>
      <c r="G205" s="342"/>
      <c r="H205" s="342"/>
      <c r="I205" s="342"/>
      <c r="J205" s="342"/>
      <c r="K205" s="342"/>
      <c r="L205" s="342"/>
      <c r="M205" s="342"/>
      <c r="N205" s="342"/>
      <c r="O205" s="342"/>
      <c r="P205" s="342"/>
    </row>
    <row r="206" spans="2:16" x14ac:dyDescent="0.2">
      <c r="B206" s="355"/>
      <c r="C206" s="342"/>
      <c r="D206" s="342"/>
      <c r="E206" s="342"/>
      <c r="F206" s="342"/>
      <c r="G206" s="342"/>
      <c r="H206" s="342"/>
      <c r="I206" s="342"/>
      <c r="J206" s="342"/>
      <c r="K206" s="342"/>
      <c r="L206" s="342"/>
      <c r="M206" s="342"/>
      <c r="N206" s="342"/>
      <c r="O206" s="342"/>
      <c r="P206" s="342"/>
    </row>
    <row r="207" spans="2:16" x14ac:dyDescent="0.2">
      <c r="B207" s="355"/>
      <c r="C207" s="342"/>
      <c r="D207" s="342"/>
      <c r="E207" s="342"/>
      <c r="F207" s="342"/>
      <c r="G207" s="342"/>
      <c r="H207" s="342"/>
      <c r="I207" s="342"/>
      <c r="J207" s="342"/>
      <c r="K207" s="342"/>
      <c r="L207" s="342"/>
      <c r="M207" s="342"/>
      <c r="N207" s="342"/>
      <c r="O207" s="342"/>
      <c r="P207" s="342"/>
    </row>
    <row r="208" spans="2:16" x14ac:dyDescent="0.2">
      <c r="B208" s="355"/>
      <c r="C208" s="342"/>
      <c r="D208" s="342"/>
      <c r="E208" s="342"/>
      <c r="F208" s="342"/>
      <c r="G208" s="342"/>
      <c r="H208" s="342"/>
      <c r="I208" s="342"/>
      <c r="J208" s="342"/>
      <c r="K208" s="342"/>
      <c r="L208" s="342"/>
      <c r="M208" s="342"/>
      <c r="N208" s="342"/>
      <c r="O208" s="342"/>
      <c r="P208" s="342"/>
    </row>
    <row r="209" spans="2:16" x14ac:dyDescent="0.2">
      <c r="B209" s="355"/>
      <c r="C209" s="342"/>
      <c r="D209" s="342"/>
      <c r="E209" s="342"/>
      <c r="F209" s="342"/>
      <c r="G209" s="342"/>
      <c r="H209" s="342"/>
      <c r="I209" s="342"/>
      <c r="J209" s="342"/>
      <c r="K209" s="342"/>
      <c r="L209" s="342"/>
      <c r="M209" s="342"/>
      <c r="N209" s="342"/>
      <c r="O209" s="342"/>
      <c r="P209" s="342"/>
    </row>
    <row r="210" spans="2:16" x14ac:dyDescent="0.2">
      <c r="B210" s="355"/>
      <c r="C210" s="342"/>
      <c r="D210" s="342"/>
      <c r="E210" s="342"/>
      <c r="F210" s="342"/>
      <c r="G210" s="342"/>
      <c r="H210" s="342"/>
      <c r="I210" s="342"/>
      <c r="J210" s="342"/>
      <c r="K210" s="342"/>
      <c r="L210" s="342"/>
      <c r="M210" s="342"/>
      <c r="N210" s="342"/>
      <c r="O210" s="342"/>
      <c r="P210" s="342"/>
    </row>
    <row r="211" spans="2:16" x14ac:dyDescent="0.2">
      <c r="B211" s="355"/>
      <c r="C211" s="342"/>
      <c r="D211" s="342"/>
      <c r="E211" s="342"/>
      <c r="F211" s="342"/>
      <c r="G211" s="342"/>
      <c r="H211" s="342"/>
      <c r="I211" s="342"/>
      <c r="J211" s="342"/>
      <c r="K211" s="342"/>
      <c r="L211" s="342"/>
      <c r="M211" s="342"/>
      <c r="N211" s="342"/>
      <c r="O211" s="342"/>
      <c r="P211" s="342"/>
    </row>
    <row r="212" spans="2:16" x14ac:dyDescent="0.2">
      <c r="B212" s="355"/>
      <c r="C212" s="342"/>
      <c r="D212" s="342"/>
      <c r="E212" s="342"/>
      <c r="F212" s="342"/>
      <c r="G212" s="342"/>
      <c r="H212" s="342"/>
      <c r="I212" s="342"/>
      <c r="J212" s="342"/>
      <c r="K212" s="342"/>
      <c r="L212" s="342"/>
      <c r="M212" s="342"/>
      <c r="N212" s="342"/>
      <c r="O212" s="342"/>
      <c r="P212" s="342"/>
    </row>
    <row r="213" spans="2:16" x14ac:dyDescent="0.2">
      <c r="B213" s="355"/>
      <c r="C213" s="342"/>
      <c r="D213" s="342"/>
      <c r="E213" s="342"/>
      <c r="F213" s="342"/>
      <c r="G213" s="342"/>
      <c r="H213" s="342"/>
      <c r="I213" s="342"/>
      <c r="J213" s="342"/>
      <c r="K213" s="342"/>
      <c r="L213" s="342"/>
      <c r="M213" s="342"/>
      <c r="N213" s="342"/>
      <c r="O213" s="342"/>
      <c r="P213" s="342"/>
    </row>
    <row r="214" spans="2:16" x14ac:dyDescent="0.2">
      <c r="B214" s="355"/>
      <c r="C214" s="342"/>
      <c r="D214" s="342"/>
      <c r="E214" s="342"/>
      <c r="F214" s="342"/>
      <c r="G214" s="342"/>
      <c r="H214" s="342"/>
      <c r="I214" s="342"/>
      <c r="J214" s="342"/>
      <c r="K214" s="342"/>
      <c r="L214" s="342"/>
      <c r="M214" s="342"/>
      <c r="N214" s="342"/>
      <c r="O214" s="342"/>
      <c r="P214" s="342"/>
    </row>
    <row r="215" spans="2:16" x14ac:dyDescent="0.2">
      <c r="B215" s="355"/>
      <c r="C215" s="342"/>
      <c r="D215" s="342"/>
      <c r="E215" s="342"/>
      <c r="F215" s="342"/>
      <c r="G215" s="342"/>
      <c r="H215" s="342"/>
      <c r="I215" s="342"/>
      <c r="J215" s="342"/>
      <c r="K215" s="342"/>
      <c r="L215" s="342"/>
      <c r="M215" s="342"/>
      <c r="N215" s="342"/>
      <c r="O215" s="342"/>
      <c r="P215" s="342"/>
    </row>
    <row r="216" spans="2:16" x14ac:dyDescent="0.2">
      <c r="B216" s="355"/>
      <c r="C216" s="342"/>
      <c r="D216" s="342"/>
      <c r="E216" s="342"/>
      <c r="F216" s="342"/>
      <c r="G216" s="342"/>
      <c r="H216" s="342"/>
      <c r="I216" s="342"/>
      <c r="J216" s="342"/>
      <c r="K216" s="342"/>
      <c r="L216" s="342"/>
      <c r="M216" s="342"/>
      <c r="N216" s="342"/>
      <c r="O216" s="342"/>
      <c r="P216" s="342"/>
    </row>
    <row r="217" spans="2:16" x14ac:dyDescent="0.2">
      <c r="B217" s="355"/>
      <c r="C217" s="342"/>
      <c r="D217" s="342"/>
      <c r="E217" s="342"/>
      <c r="F217" s="342"/>
      <c r="G217" s="342"/>
      <c r="H217" s="342"/>
      <c r="I217" s="342"/>
      <c r="J217" s="342"/>
      <c r="K217" s="342"/>
      <c r="L217" s="342"/>
      <c r="M217" s="342"/>
      <c r="N217" s="342"/>
      <c r="O217" s="342"/>
      <c r="P217" s="342"/>
    </row>
    <row r="218" spans="2:16" x14ac:dyDescent="0.2">
      <c r="B218" s="355"/>
      <c r="C218" s="342"/>
      <c r="D218" s="342"/>
      <c r="E218" s="342"/>
      <c r="F218" s="342"/>
      <c r="G218" s="342"/>
      <c r="H218" s="342"/>
      <c r="I218" s="342"/>
      <c r="J218" s="342"/>
      <c r="K218" s="342"/>
      <c r="L218" s="342"/>
      <c r="M218" s="342"/>
      <c r="N218" s="342"/>
      <c r="O218" s="342"/>
      <c r="P218" s="342"/>
    </row>
    <row r="219" spans="2:16" x14ac:dyDescent="0.2">
      <c r="B219" s="355"/>
      <c r="C219" s="342"/>
      <c r="D219" s="342"/>
      <c r="E219" s="342"/>
      <c r="F219" s="342"/>
      <c r="G219" s="342"/>
      <c r="H219" s="342"/>
      <c r="I219" s="342"/>
      <c r="J219" s="342"/>
      <c r="K219" s="342"/>
      <c r="L219" s="342"/>
      <c r="M219" s="342"/>
      <c r="N219" s="342"/>
      <c r="O219" s="342"/>
      <c r="P219" s="342"/>
    </row>
    <row r="220" spans="2:16" x14ac:dyDescent="0.2">
      <c r="B220" s="355"/>
      <c r="C220" s="342"/>
      <c r="D220" s="342"/>
      <c r="E220" s="342"/>
      <c r="F220" s="342"/>
      <c r="G220" s="342"/>
      <c r="H220" s="342"/>
      <c r="I220" s="342"/>
      <c r="J220" s="342"/>
      <c r="K220" s="342"/>
      <c r="L220" s="342"/>
      <c r="M220" s="342"/>
      <c r="N220" s="342"/>
      <c r="O220" s="342"/>
      <c r="P220" s="342"/>
    </row>
    <row r="221" spans="2:16" x14ac:dyDescent="0.2">
      <c r="B221" s="355"/>
      <c r="C221" s="342"/>
      <c r="D221" s="342"/>
      <c r="E221" s="342"/>
      <c r="F221" s="342"/>
      <c r="G221" s="342"/>
      <c r="H221" s="342"/>
      <c r="I221" s="342"/>
      <c r="J221" s="342"/>
      <c r="K221" s="342"/>
      <c r="L221" s="342"/>
      <c r="M221" s="342"/>
      <c r="N221" s="342"/>
      <c r="O221" s="342"/>
      <c r="P221" s="342"/>
    </row>
    <row r="222" spans="2:16" x14ac:dyDescent="0.2">
      <c r="B222" s="355"/>
      <c r="C222" s="342"/>
      <c r="D222" s="342"/>
      <c r="E222" s="342"/>
      <c r="F222" s="342"/>
      <c r="G222" s="342"/>
      <c r="H222" s="342"/>
      <c r="I222" s="342"/>
      <c r="J222" s="342"/>
      <c r="K222" s="342"/>
      <c r="L222" s="342"/>
      <c r="M222" s="342"/>
      <c r="N222" s="342"/>
      <c r="O222" s="342"/>
      <c r="P222" s="342"/>
    </row>
    <row r="223" spans="2:16" x14ac:dyDescent="0.2">
      <c r="B223" s="355"/>
      <c r="C223" s="342"/>
      <c r="D223" s="342"/>
      <c r="E223" s="342"/>
      <c r="F223" s="342"/>
      <c r="G223" s="342"/>
      <c r="H223" s="342"/>
      <c r="I223" s="342"/>
      <c r="J223" s="342"/>
      <c r="K223" s="342"/>
      <c r="L223" s="342"/>
      <c r="M223" s="342"/>
      <c r="N223" s="342"/>
      <c r="O223" s="342"/>
      <c r="P223" s="342"/>
    </row>
    <row r="224" spans="2:16" x14ac:dyDescent="0.2">
      <c r="B224" s="355"/>
      <c r="C224" s="342"/>
      <c r="D224" s="342"/>
      <c r="E224" s="342"/>
      <c r="F224" s="342"/>
      <c r="G224" s="342"/>
      <c r="H224" s="342"/>
      <c r="I224" s="342"/>
      <c r="J224" s="342"/>
      <c r="K224" s="342"/>
      <c r="L224" s="342"/>
      <c r="M224" s="342"/>
      <c r="N224" s="342"/>
      <c r="O224" s="342"/>
      <c r="P224" s="342"/>
    </row>
    <row r="225" spans="2:16" x14ac:dyDescent="0.2">
      <c r="B225" s="355"/>
      <c r="C225" s="342"/>
      <c r="D225" s="342"/>
      <c r="E225" s="342"/>
      <c r="F225" s="342"/>
      <c r="G225" s="342"/>
      <c r="H225" s="342"/>
      <c r="I225" s="342"/>
      <c r="J225" s="342"/>
      <c r="K225" s="342"/>
      <c r="L225" s="342"/>
      <c r="M225" s="342"/>
      <c r="N225" s="342"/>
      <c r="O225" s="342"/>
      <c r="P225" s="342"/>
    </row>
    <row r="226" spans="2:16" x14ac:dyDescent="0.2">
      <c r="B226" s="355"/>
      <c r="C226" s="342"/>
      <c r="D226" s="342"/>
      <c r="E226" s="342"/>
      <c r="F226" s="342"/>
      <c r="G226" s="342"/>
      <c r="H226" s="342"/>
      <c r="I226" s="342"/>
      <c r="J226" s="342"/>
      <c r="K226" s="342"/>
      <c r="L226" s="342"/>
      <c r="M226" s="342"/>
      <c r="N226" s="342"/>
      <c r="O226" s="342"/>
      <c r="P226" s="342"/>
    </row>
    <row r="227" spans="2:16" x14ac:dyDescent="0.2">
      <c r="B227" s="355"/>
      <c r="C227" s="342"/>
      <c r="D227" s="342"/>
      <c r="E227" s="342"/>
      <c r="F227" s="342"/>
      <c r="G227" s="342"/>
      <c r="H227" s="342"/>
      <c r="I227" s="342"/>
      <c r="J227" s="342"/>
      <c r="K227" s="342"/>
      <c r="L227" s="342"/>
      <c r="M227" s="342"/>
      <c r="N227" s="342"/>
      <c r="O227" s="342"/>
      <c r="P227" s="342"/>
    </row>
    <row r="228" spans="2:16" x14ac:dyDescent="0.2">
      <c r="B228" s="355"/>
      <c r="C228" s="342"/>
      <c r="D228" s="342"/>
      <c r="E228" s="342"/>
      <c r="F228" s="342"/>
      <c r="G228" s="342"/>
      <c r="H228" s="342"/>
      <c r="I228" s="342"/>
      <c r="J228" s="342"/>
      <c r="K228" s="342"/>
      <c r="L228" s="342"/>
      <c r="M228" s="342"/>
      <c r="N228" s="342"/>
      <c r="O228" s="342"/>
      <c r="P228" s="342"/>
    </row>
    <row r="229" spans="2:16" x14ac:dyDescent="0.2">
      <c r="B229" s="355"/>
      <c r="C229" s="342"/>
      <c r="D229" s="342"/>
      <c r="E229" s="342"/>
      <c r="F229" s="342"/>
      <c r="G229" s="342"/>
      <c r="H229" s="342"/>
      <c r="I229" s="342"/>
      <c r="J229" s="342"/>
      <c r="K229" s="342"/>
      <c r="L229" s="342"/>
      <c r="M229" s="342"/>
      <c r="N229" s="342"/>
      <c r="O229" s="342"/>
      <c r="P229" s="342"/>
    </row>
    <row r="230" spans="2:16" x14ac:dyDescent="0.2">
      <c r="B230" s="355"/>
      <c r="C230" s="342"/>
      <c r="D230" s="342"/>
      <c r="E230" s="342"/>
      <c r="F230" s="342"/>
      <c r="G230" s="342"/>
      <c r="H230" s="342"/>
      <c r="I230" s="342"/>
      <c r="J230" s="342"/>
      <c r="K230" s="342"/>
      <c r="L230" s="342"/>
      <c r="M230" s="342"/>
      <c r="N230" s="342"/>
      <c r="O230" s="342"/>
      <c r="P230" s="342"/>
    </row>
    <row r="231" spans="2:16" x14ac:dyDescent="0.2">
      <c r="B231" s="355"/>
      <c r="C231" s="342"/>
      <c r="D231" s="342"/>
      <c r="E231" s="342"/>
      <c r="F231" s="342"/>
      <c r="G231" s="342"/>
      <c r="H231" s="342"/>
      <c r="I231" s="342"/>
      <c r="J231" s="342"/>
      <c r="K231" s="342"/>
      <c r="L231" s="342"/>
      <c r="M231" s="342"/>
      <c r="N231" s="342"/>
      <c r="O231" s="342"/>
      <c r="P231" s="342"/>
    </row>
    <row r="232" spans="2:16" x14ac:dyDescent="0.2">
      <c r="B232" s="355"/>
      <c r="C232" s="342"/>
      <c r="D232" s="342"/>
      <c r="E232" s="342"/>
      <c r="F232" s="342"/>
      <c r="G232" s="342"/>
      <c r="H232" s="342"/>
      <c r="I232" s="342"/>
      <c r="J232" s="342"/>
      <c r="K232" s="342"/>
      <c r="L232" s="342"/>
      <c r="M232" s="342"/>
      <c r="N232" s="342"/>
      <c r="O232" s="342"/>
      <c r="P232" s="342"/>
    </row>
    <row r="233" spans="2:16" x14ac:dyDescent="0.2">
      <c r="B233" s="355"/>
      <c r="C233" s="342"/>
      <c r="D233" s="342"/>
      <c r="E233" s="342"/>
      <c r="F233" s="342"/>
      <c r="G233" s="342"/>
      <c r="H233" s="342"/>
      <c r="I233" s="342"/>
      <c r="J233" s="342"/>
      <c r="K233" s="342"/>
      <c r="L233" s="342"/>
      <c r="M233" s="342"/>
      <c r="N233" s="342"/>
      <c r="O233" s="342"/>
      <c r="P233" s="342"/>
    </row>
    <row r="234" spans="2:16" x14ac:dyDescent="0.2">
      <c r="B234" s="355"/>
      <c r="C234" s="342"/>
      <c r="D234" s="342"/>
      <c r="E234" s="342"/>
      <c r="F234" s="342"/>
      <c r="G234" s="342"/>
      <c r="H234" s="342"/>
      <c r="I234" s="342"/>
      <c r="J234" s="342"/>
      <c r="K234" s="342"/>
      <c r="L234" s="342"/>
      <c r="M234" s="342"/>
      <c r="N234" s="342"/>
      <c r="O234" s="342"/>
      <c r="P234" s="342"/>
    </row>
    <row r="235" spans="2:16" x14ac:dyDescent="0.2">
      <c r="B235" s="355"/>
      <c r="C235" s="342"/>
      <c r="D235" s="342"/>
      <c r="E235" s="342"/>
      <c r="F235" s="342"/>
      <c r="G235" s="342"/>
      <c r="H235" s="342"/>
      <c r="I235" s="342"/>
      <c r="J235" s="342"/>
      <c r="K235" s="342"/>
      <c r="L235" s="342"/>
      <c r="M235" s="342"/>
      <c r="N235" s="342"/>
      <c r="O235" s="342"/>
      <c r="P235" s="342"/>
    </row>
    <row r="236" spans="2:16" x14ac:dyDescent="0.2">
      <c r="B236" s="355"/>
      <c r="C236" s="342"/>
      <c r="D236" s="342"/>
      <c r="E236" s="342"/>
      <c r="F236" s="342"/>
      <c r="G236" s="342"/>
      <c r="H236" s="342"/>
      <c r="I236" s="342"/>
      <c r="J236" s="342"/>
      <c r="K236" s="342"/>
      <c r="L236" s="342"/>
      <c r="M236" s="342"/>
      <c r="N236" s="342"/>
      <c r="O236" s="342"/>
      <c r="P236" s="342"/>
    </row>
    <row r="237" spans="2:16" x14ac:dyDescent="0.2">
      <c r="B237" s="355"/>
      <c r="C237" s="342"/>
      <c r="D237" s="342"/>
      <c r="E237" s="342"/>
      <c r="F237" s="342"/>
      <c r="G237" s="342"/>
      <c r="H237" s="342"/>
      <c r="I237" s="342"/>
      <c r="J237" s="342"/>
      <c r="K237" s="342"/>
      <c r="L237" s="342"/>
      <c r="M237" s="342"/>
      <c r="N237" s="342"/>
      <c r="O237" s="342"/>
      <c r="P237" s="342"/>
    </row>
    <row r="238" spans="2:16" x14ac:dyDescent="0.2">
      <c r="B238" s="355"/>
      <c r="C238" s="342"/>
      <c r="D238" s="342"/>
      <c r="E238" s="342"/>
      <c r="F238" s="342"/>
      <c r="G238" s="342"/>
      <c r="H238" s="342"/>
      <c r="I238" s="342"/>
      <c r="J238" s="342"/>
      <c r="K238" s="342"/>
      <c r="L238" s="342"/>
      <c r="M238" s="342"/>
      <c r="N238" s="342"/>
      <c r="O238" s="342"/>
      <c r="P238" s="342"/>
    </row>
    <row r="239" spans="2:16" x14ac:dyDescent="0.2">
      <c r="B239" s="355"/>
      <c r="C239" s="342"/>
      <c r="D239" s="342"/>
      <c r="E239" s="342"/>
      <c r="F239" s="342"/>
      <c r="G239" s="342"/>
      <c r="H239" s="342"/>
      <c r="I239" s="342"/>
      <c r="J239" s="342"/>
      <c r="K239" s="342"/>
      <c r="L239" s="342"/>
      <c r="M239" s="342"/>
      <c r="N239" s="342"/>
      <c r="O239" s="342"/>
      <c r="P239" s="342"/>
    </row>
    <row r="240" spans="2:16" x14ac:dyDescent="0.2">
      <c r="B240" s="355"/>
      <c r="C240" s="342"/>
      <c r="D240" s="342"/>
      <c r="E240" s="342"/>
      <c r="F240" s="342"/>
      <c r="G240" s="342"/>
      <c r="H240" s="342"/>
      <c r="I240" s="342"/>
      <c r="J240" s="342"/>
      <c r="K240" s="342"/>
      <c r="L240" s="342"/>
      <c r="M240" s="342"/>
      <c r="N240" s="342"/>
      <c r="O240" s="342"/>
      <c r="P240" s="342"/>
    </row>
    <row r="241" spans="2:16" x14ac:dyDescent="0.2">
      <c r="B241" s="355"/>
      <c r="C241" s="342"/>
      <c r="D241" s="342"/>
      <c r="E241" s="342"/>
      <c r="F241" s="342"/>
      <c r="G241" s="342"/>
      <c r="H241" s="342"/>
      <c r="I241" s="342"/>
      <c r="J241" s="342"/>
      <c r="K241" s="342"/>
      <c r="L241" s="342"/>
      <c r="M241" s="342"/>
      <c r="N241" s="342"/>
      <c r="O241" s="342"/>
      <c r="P241" s="342"/>
    </row>
    <row r="242" spans="2:16" x14ac:dyDescent="0.2">
      <c r="B242" s="355"/>
      <c r="C242" s="342"/>
      <c r="D242" s="342"/>
      <c r="E242" s="342"/>
      <c r="F242" s="342"/>
      <c r="G242" s="342"/>
      <c r="H242" s="342"/>
      <c r="I242" s="342"/>
      <c r="J242" s="342"/>
      <c r="K242" s="342"/>
      <c r="L242" s="342"/>
      <c r="M242" s="342"/>
      <c r="N242" s="342"/>
      <c r="O242" s="342"/>
      <c r="P242" s="342"/>
    </row>
    <row r="243" spans="2:16" x14ac:dyDescent="0.2">
      <c r="B243" s="355"/>
      <c r="C243" s="342"/>
      <c r="D243" s="342"/>
      <c r="E243" s="342"/>
      <c r="F243" s="342"/>
      <c r="G243" s="342"/>
      <c r="H243" s="342"/>
      <c r="I243" s="342"/>
      <c r="J243" s="342"/>
      <c r="K243" s="342"/>
      <c r="L243" s="342"/>
      <c r="M243" s="342"/>
      <c r="N243" s="342"/>
      <c r="O243" s="342"/>
      <c r="P243" s="342"/>
    </row>
    <row r="244" spans="2:16" x14ac:dyDescent="0.2">
      <c r="B244" s="355"/>
      <c r="C244" s="342"/>
      <c r="D244" s="342"/>
      <c r="E244" s="342"/>
      <c r="F244" s="342"/>
      <c r="G244" s="342"/>
      <c r="H244" s="342"/>
      <c r="I244" s="342"/>
      <c r="J244" s="342"/>
      <c r="K244" s="342"/>
      <c r="L244" s="342"/>
      <c r="M244" s="342"/>
      <c r="N244" s="342"/>
      <c r="O244" s="342"/>
      <c r="P244" s="342"/>
    </row>
    <row r="245" spans="2:16" x14ac:dyDescent="0.2">
      <c r="B245" s="355"/>
      <c r="C245" s="342"/>
      <c r="D245" s="342"/>
      <c r="E245" s="342"/>
      <c r="F245" s="342"/>
      <c r="G245" s="342"/>
      <c r="H245" s="342"/>
      <c r="I245" s="342"/>
      <c r="J245" s="342"/>
      <c r="K245" s="342"/>
      <c r="L245" s="342"/>
      <c r="M245" s="342"/>
      <c r="N245" s="342"/>
      <c r="O245" s="342"/>
      <c r="P245" s="342"/>
    </row>
    <row r="246" spans="2:16" x14ac:dyDescent="0.2">
      <c r="B246" s="355"/>
      <c r="C246" s="342"/>
      <c r="D246" s="342"/>
      <c r="E246" s="342"/>
      <c r="F246" s="342"/>
      <c r="G246" s="342"/>
      <c r="H246" s="342"/>
      <c r="I246" s="342"/>
      <c r="J246" s="342"/>
      <c r="K246" s="342"/>
      <c r="L246" s="342"/>
      <c r="M246" s="342"/>
      <c r="N246" s="342"/>
      <c r="O246" s="342"/>
      <c r="P246" s="342"/>
    </row>
    <row r="247" spans="2:16" x14ac:dyDescent="0.2">
      <c r="B247" s="355"/>
      <c r="C247" s="342"/>
      <c r="D247" s="342"/>
      <c r="E247" s="342"/>
      <c r="F247" s="342"/>
      <c r="G247" s="342"/>
      <c r="H247" s="342"/>
      <c r="I247" s="342"/>
      <c r="J247" s="342"/>
      <c r="K247" s="342"/>
      <c r="L247" s="342"/>
      <c r="M247" s="342"/>
      <c r="N247" s="342"/>
      <c r="O247" s="342"/>
      <c r="P247" s="342"/>
    </row>
    <row r="248" spans="2:16" x14ac:dyDescent="0.2">
      <c r="B248" s="355"/>
      <c r="C248" s="342"/>
      <c r="D248" s="342"/>
      <c r="E248" s="342"/>
      <c r="F248" s="342"/>
      <c r="G248" s="342"/>
      <c r="H248" s="342"/>
      <c r="I248" s="342"/>
      <c r="J248" s="342"/>
      <c r="K248" s="342"/>
      <c r="L248" s="342"/>
      <c r="M248" s="342"/>
      <c r="N248" s="342"/>
      <c r="O248" s="342"/>
      <c r="P248" s="342"/>
    </row>
    <row r="249" spans="2:16" x14ac:dyDescent="0.2">
      <c r="B249" s="355"/>
      <c r="C249" s="342"/>
      <c r="D249" s="342"/>
      <c r="E249" s="342"/>
      <c r="F249" s="342"/>
      <c r="G249" s="342"/>
      <c r="H249" s="342"/>
      <c r="I249" s="342"/>
      <c r="J249" s="342"/>
      <c r="K249" s="342"/>
      <c r="L249" s="342"/>
      <c r="M249" s="342"/>
      <c r="N249" s="342"/>
      <c r="O249" s="342"/>
      <c r="P249" s="342"/>
    </row>
    <row r="250" spans="2:16" x14ac:dyDescent="0.2">
      <c r="B250" s="355"/>
      <c r="C250" s="342"/>
      <c r="D250" s="342"/>
      <c r="E250" s="342"/>
      <c r="F250" s="342"/>
      <c r="G250" s="342"/>
      <c r="H250" s="342"/>
      <c r="I250" s="342"/>
      <c r="J250" s="342"/>
      <c r="K250" s="342"/>
      <c r="L250" s="342"/>
      <c r="M250" s="342"/>
      <c r="N250" s="342"/>
      <c r="O250" s="342"/>
      <c r="P250" s="342"/>
    </row>
    <row r="251" spans="2:16" x14ac:dyDescent="0.2">
      <c r="B251" s="355"/>
      <c r="C251" s="342"/>
      <c r="D251" s="342"/>
      <c r="E251" s="342"/>
      <c r="F251" s="342"/>
      <c r="G251" s="342"/>
      <c r="H251" s="342"/>
      <c r="I251" s="342"/>
      <c r="J251" s="342"/>
      <c r="K251" s="342"/>
      <c r="L251" s="342"/>
      <c r="M251" s="342"/>
      <c r="N251" s="342"/>
      <c r="O251" s="342"/>
      <c r="P251" s="342"/>
    </row>
    <row r="252" spans="2:16" x14ac:dyDescent="0.2">
      <c r="B252" s="355"/>
      <c r="C252" s="342"/>
      <c r="D252" s="342"/>
      <c r="E252" s="342"/>
      <c r="F252" s="342"/>
      <c r="G252" s="342"/>
      <c r="H252" s="342"/>
      <c r="I252" s="342"/>
      <c r="J252" s="342"/>
      <c r="K252" s="342"/>
      <c r="L252" s="342"/>
      <c r="M252" s="342"/>
      <c r="N252" s="342"/>
      <c r="O252" s="342"/>
      <c r="P252" s="342"/>
    </row>
    <row r="253" spans="2:16" x14ac:dyDescent="0.2">
      <c r="B253" s="355"/>
      <c r="C253" s="342"/>
      <c r="D253" s="342"/>
      <c r="E253" s="342"/>
      <c r="F253" s="342"/>
      <c r="G253" s="342"/>
      <c r="H253" s="342"/>
      <c r="I253" s="342"/>
      <c r="J253" s="342"/>
      <c r="K253" s="342"/>
      <c r="L253" s="342"/>
      <c r="M253" s="342"/>
      <c r="N253" s="342"/>
      <c r="O253" s="342"/>
      <c r="P253" s="342"/>
    </row>
    <row r="254" spans="2:16" x14ac:dyDescent="0.2">
      <c r="B254" s="355"/>
      <c r="C254" s="342"/>
      <c r="D254" s="342"/>
      <c r="E254" s="342"/>
      <c r="F254" s="342"/>
      <c r="G254" s="342"/>
      <c r="H254" s="342"/>
      <c r="I254" s="342"/>
      <c r="J254" s="342"/>
      <c r="K254" s="342"/>
      <c r="L254" s="342"/>
      <c r="M254" s="342"/>
      <c r="N254" s="342"/>
      <c r="O254" s="342"/>
      <c r="P254" s="342"/>
    </row>
    <row r="255" spans="2:16" x14ac:dyDescent="0.2">
      <c r="B255" s="355"/>
      <c r="C255" s="342"/>
      <c r="D255" s="342"/>
      <c r="E255" s="342"/>
      <c r="F255" s="342"/>
      <c r="G255" s="342"/>
      <c r="H255" s="342"/>
      <c r="I255" s="342"/>
      <c r="J255" s="342"/>
      <c r="K255" s="342"/>
      <c r="L255" s="342"/>
      <c r="M255" s="342"/>
      <c r="N255" s="342"/>
      <c r="O255" s="342"/>
      <c r="P255" s="342"/>
    </row>
    <row r="256" spans="2:16" x14ac:dyDescent="0.2">
      <c r="B256" s="355"/>
      <c r="C256" s="342"/>
      <c r="D256" s="342"/>
      <c r="E256" s="342"/>
      <c r="F256" s="342"/>
      <c r="G256" s="342"/>
      <c r="H256" s="342"/>
      <c r="I256" s="342"/>
      <c r="J256" s="342"/>
      <c r="K256" s="342"/>
      <c r="L256" s="342"/>
      <c r="M256" s="342"/>
      <c r="N256" s="342"/>
      <c r="O256" s="342"/>
      <c r="P256" s="342"/>
    </row>
    <row r="257" spans="2:16" x14ac:dyDescent="0.2">
      <c r="B257" s="355"/>
      <c r="C257" s="342"/>
      <c r="D257" s="342"/>
      <c r="E257" s="342"/>
      <c r="F257" s="342"/>
      <c r="G257" s="342"/>
      <c r="H257" s="342"/>
      <c r="I257" s="342"/>
      <c r="J257" s="342"/>
      <c r="K257" s="342"/>
      <c r="L257" s="342"/>
      <c r="M257" s="342"/>
      <c r="N257" s="342"/>
      <c r="O257" s="342"/>
      <c r="P257" s="342"/>
    </row>
    <row r="258" spans="2:16" x14ac:dyDescent="0.2">
      <c r="B258" s="355"/>
      <c r="C258" s="342"/>
      <c r="D258" s="342"/>
      <c r="E258" s="342"/>
      <c r="F258" s="342"/>
      <c r="G258" s="342"/>
      <c r="H258" s="342"/>
      <c r="I258" s="342"/>
      <c r="J258" s="342"/>
      <c r="K258" s="342"/>
      <c r="L258" s="342"/>
      <c r="M258" s="342"/>
      <c r="N258" s="342"/>
      <c r="O258" s="342"/>
      <c r="P258" s="342"/>
    </row>
    <row r="259" spans="2:16" x14ac:dyDescent="0.2">
      <c r="B259" s="355"/>
      <c r="C259" s="342"/>
      <c r="D259" s="342"/>
      <c r="E259" s="342"/>
      <c r="F259" s="342"/>
      <c r="G259" s="342"/>
      <c r="H259" s="342"/>
      <c r="I259" s="342"/>
      <c r="J259" s="342"/>
      <c r="K259" s="342"/>
      <c r="L259" s="342"/>
      <c r="M259" s="342"/>
      <c r="N259" s="342"/>
      <c r="O259" s="342"/>
      <c r="P259" s="342"/>
    </row>
    <row r="260" spans="2:16" x14ac:dyDescent="0.2">
      <c r="B260" s="355"/>
      <c r="C260" s="342"/>
      <c r="D260" s="342"/>
      <c r="E260" s="342"/>
      <c r="F260" s="342"/>
      <c r="G260" s="342"/>
      <c r="H260" s="342"/>
      <c r="I260" s="342"/>
      <c r="J260" s="342"/>
      <c r="K260" s="342"/>
      <c r="L260" s="342"/>
      <c r="M260" s="342"/>
      <c r="N260" s="342"/>
      <c r="O260" s="342"/>
      <c r="P260" s="342"/>
    </row>
    <row r="261" spans="2:16" x14ac:dyDescent="0.2">
      <c r="B261" s="355"/>
      <c r="C261" s="342"/>
      <c r="D261" s="342"/>
      <c r="E261" s="342"/>
      <c r="F261" s="342"/>
      <c r="G261" s="342"/>
      <c r="H261" s="342"/>
      <c r="I261" s="342"/>
      <c r="J261" s="342"/>
      <c r="K261" s="342"/>
      <c r="L261" s="342"/>
      <c r="M261" s="342"/>
      <c r="N261" s="342"/>
      <c r="O261" s="342"/>
      <c r="P261" s="342"/>
    </row>
    <row r="262" spans="2:16" x14ac:dyDescent="0.2">
      <c r="B262" s="355"/>
      <c r="C262" s="342"/>
      <c r="D262" s="342"/>
      <c r="E262" s="342"/>
      <c r="F262" s="342"/>
      <c r="G262" s="342"/>
      <c r="H262" s="342"/>
      <c r="I262" s="342"/>
      <c r="J262" s="342"/>
      <c r="K262" s="342"/>
      <c r="L262" s="342"/>
      <c r="M262" s="342"/>
      <c r="N262" s="342"/>
      <c r="O262" s="342"/>
      <c r="P262" s="342"/>
    </row>
    <row r="263" spans="2:16" x14ac:dyDescent="0.2">
      <c r="B263" s="355"/>
      <c r="C263" s="342"/>
      <c r="D263" s="342"/>
      <c r="E263" s="342"/>
      <c r="F263" s="342"/>
      <c r="G263" s="342"/>
      <c r="H263" s="342"/>
      <c r="I263" s="342"/>
      <c r="J263" s="342"/>
      <c r="K263" s="342"/>
      <c r="L263" s="342"/>
      <c r="M263" s="342"/>
      <c r="N263" s="342"/>
      <c r="O263" s="342"/>
      <c r="P263" s="342"/>
    </row>
    <row r="264" spans="2:16" x14ac:dyDescent="0.2">
      <c r="B264" s="355"/>
      <c r="C264" s="342"/>
      <c r="D264" s="342"/>
      <c r="E264" s="342"/>
      <c r="F264" s="342"/>
      <c r="G264" s="342"/>
      <c r="H264" s="342"/>
      <c r="I264" s="342"/>
      <c r="J264" s="342"/>
      <c r="K264" s="342"/>
      <c r="L264" s="342"/>
      <c r="M264" s="342"/>
      <c r="N264" s="342"/>
      <c r="O264" s="342"/>
      <c r="P264" s="342"/>
    </row>
    <row r="265" spans="2:16" x14ac:dyDescent="0.2">
      <c r="B265" s="355"/>
      <c r="C265" s="342"/>
      <c r="D265" s="342"/>
      <c r="E265" s="342"/>
      <c r="F265" s="342"/>
      <c r="G265" s="342"/>
      <c r="H265" s="342"/>
      <c r="I265" s="342"/>
      <c r="J265" s="342"/>
      <c r="K265" s="342"/>
      <c r="L265" s="342"/>
      <c r="M265" s="342"/>
      <c r="N265" s="342"/>
      <c r="O265" s="342"/>
      <c r="P265" s="342"/>
    </row>
    <row r="266" spans="2:16" x14ac:dyDescent="0.2">
      <c r="B266" s="355"/>
      <c r="C266" s="342"/>
      <c r="D266" s="342"/>
      <c r="E266" s="342"/>
      <c r="F266" s="342"/>
      <c r="G266" s="342"/>
      <c r="H266" s="342"/>
      <c r="I266" s="342"/>
      <c r="J266" s="342"/>
      <c r="K266" s="342"/>
      <c r="L266" s="342"/>
      <c r="M266" s="342"/>
      <c r="N266" s="342"/>
      <c r="O266" s="342"/>
      <c r="P266" s="342"/>
    </row>
    <row r="267" spans="2:16" x14ac:dyDescent="0.2">
      <c r="B267" s="355"/>
      <c r="C267" s="342"/>
      <c r="D267" s="342"/>
      <c r="E267" s="342"/>
      <c r="F267" s="342"/>
      <c r="G267" s="342"/>
      <c r="H267" s="342"/>
      <c r="I267" s="342"/>
      <c r="J267" s="342"/>
      <c r="K267" s="342"/>
      <c r="L267" s="342"/>
      <c r="M267" s="342"/>
      <c r="N267" s="342"/>
      <c r="O267" s="342"/>
      <c r="P267" s="342"/>
    </row>
    <row r="268" spans="2:16" x14ac:dyDescent="0.2">
      <c r="B268" s="355"/>
      <c r="C268" s="342"/>
      <c r="D268" s="342"/>
      <c r="E268" s="342"/>
      <c r="F268" s="342"/>
      <c r="G268" s="342"/>
      <c r="H268" s="342"/>
      <c r="I268" s="342"/>
      <c r="J268" s="342"/>
      <c r="K268" s="342"/>
      <c r="L268" s="342"/>
      <c r="M268" s="342"/>
      <c r="N268" s="342"/>
      <c r="O268" s="342"/>
      <c r="P268" s="342"/>
    </row>
    <row r="269" spans="2:16" x14ac:dyDescent="0.2">
      <c r="B269" s="355"/>
      <c r="C269" s="342"/>
      <c r="D269" s="342"/>
      <c r="E269" s="342"/>
      <c r="F269" s="342"/>
      <c r="G269" s="342"/>
      <c r="H269" s="342"/>
      <c r="I269" s="342"/>
      <c r="J269" s="342"/>
      <c r="K269" s="342"/>
      <c r="L269" s="342"/>
      <c r="M269" s="342"/>
      <c r="N269" s="342"/>
      <c r="O269" s="342"/>
      <c r="P269" s="342"/>
    </row>
    <row r="270" spans="2:16" x14ac:dyDescent="0.2">
      <c r="B270" s="355"/>
      <c r="C270" s="342"/>
      <c r="D270" s="342"/>
      <c r="E270" s="342"/>
      <c r="F270" s="342"/>
      <c r="G270" s="342"/>
      <c r="H270" s="342"/>
      <c r="I270" s="342"/>
      <c r="J270" s="342"/>
      <c r="K270" s="342"/>
      <c r="L270" s="342"/>
      <c r="M270" s="342"/>
      <c r="N270" s="342"/>
      <c r="O270" s="342"/>
      <c r="P270" s="342"/>
    </row>
    <row r="271" spans="2:16" x14ac:dyDescent="0.2">
      <c r="B271" s="355"/>
      <c r="C271" s="342"/>
      <c r="D271" s="342"/>
      <c r="E271" s="342"/>
      <c r="F271" s="342"/>
      <c r="G271" s="342"/>
      <c r="H271" s="342"/>
      <c r="I271" s="342"/>
      <c r="J271" s="342"/>
      <c r="K271" s="342"/>
      <c r="L271" s="342"/>
      <c r="M271" s="342"/>
      <c r="N271" s="342"/>
      <c r="O271" s="342"/>
      <c r="P271" s="342"/>
    </row>
    <row r="272" spans="2:16" x14ac:dyDescent="0.2">
      <c r="B272" s="355"/>
      <c r="C272" s="342"/>
      <c r="D272" s="342"/>
      <c r="E272" s="342"/>
      <c r="F272" s="342"/>
      <c r="G272" s="342"/>
      <c r="H272" s="342"/>
      <c r="I272" s="342"/>
      <c r="J272" s="342"/>
      <c r="K272" s="342"/>
      <c r="L272" s="342"/>
      <c r="M272" s="342"/>
      <c r="N272" s="342"/>
      <c r="O272" s="342"/>
      <c r="P272" s="342"/>
    </row>
    <row r="273" spans="2:16" x14ac:dyDescent="0.2">
      <c r="B273" s="355"/>
      <c r="C273" s="342"/>
      <c r="D273" s="342"/>
      <c r="E273" s="342"/>
      <c r="F273" s="342"/>
      <c r="G273" s="342"/>
      <c r="H273" s="342"/>
      <c r="I273" s="342"/>
      <c r="J273" s="342"/>
      <c r="K273" s="342"/>
      <c r="L273" s="342"/>
      <c r="M273" s="342"/>
      <c r="N273" s="342"/>
      <c r="O273" s="342"/>
      <c r="P273" s="342"/>
    </row>
    <row r="274" spans="2:16" x14ac:dyDescent="0.2">
      <c r="B274" s="355"/>
      <c r="C274" s="342"/>
      <c r="D274" s="342"/>
      <c r="E274" s="342"/>
      <c r="F274" s="342"/>
      <c r="G274" s="342"/>
      <c r="H274" s="342"/>
      <c r="I274" s="342"/>
      <c r="J274" s="342"/>
      <c r="K274" s="342"/>
      <c r="L274" s="342"/>
      <c r="M274" s="342"/>
      <c r="N274" s="342"/>
      <c r="O274" s="342"/>
      <c r="P274" s="342"/>
    </row>
  </sheetData>
  <autoFilter ref="B6:P116" xr:uid="{00000000-0009-0000-0000-000001000000}">
    <filterColumn colId="0">
      <colorFilter dxfId="60"/>
    </filterColumn>
    <filterColumn colId="9">
      <customFilters>
        <customFilter operator="notEqual" val=" "/>
      </customFilters>
    </filterColumn>
  </autoFilter>
  <mergeCells count="6">
    <mergeCell ref="B1:C1"/>
    <mergeCell ref="B128:P128"/>
    <mergeCell ref="C114:P114"/>
    <mergeCell ref="K5:P5"/>
    <mergeCell ref="B2:C2"/>
    <mergeCell ref="H4:P4"/>
  </mergeCells>
  <hyperlinks>
    <hyperlink ref="B9" location="'EU KM1'!A1" display="EU KM1" xr:uid="{00000000-0004-0000-0100-000000000000}"/>
    <hyperlink ref="B10" location="'EU INS1'!A1" display="EU INS1" xr:uid="{00000000-0004-0000-0100-000001000000}"/>
    <hyperlink ref="B11" location="'EU INS2'!A1" display="EU INS2" xr:uid="{00000000-0004-0000-0100-000002000000}"/>
    <hyperlink ref="B12" location="'EU OVC'!A1" display="EU OVC" xr:uid="{00000000-0004-0000-0100-000003000000}"/>
    <hyperlink ref="B14" location="'EU OVA'!A1" display="EU OVA" xr:uid="{00000000-0004-0000-0100-000004000000}"/>
    <hyperlink ref="B17" location="'EU LI1 '!A1" display="EU LI1" xr:uid="{00000000-0004-0000-0100-000005000000}"/>
    <hyperlink ref="B18" location="'EU LI2'!A1" display="EU LI2" xr:uid="{00000000-0004-0000-0100-000006000000}"/>
    <hyperlink ref="B19" location="' EU LI3'!A1" display="EU LI3" xr:uid="{00000000-0004-0000-0100-000007000000}"/>
    <hyperlink ref="B20" location="'EU LIA'!A1" display="EU LIA" xr:uid="{00000000-0004-0000-0100-000008000000}"/>
    <hyperlink ref="B24" location="'EU CC1'!A1" display="EU CC1" xr:uid="{00000000-0004-0000-0100-000009000000}"/>
    <hyperlink ref="B31" location="'EU LR1 – LRSum'!A1" display="EU LR1 - LRSum" xr:uid="{00000000-0004-0000-0100-00000A000000}"/>
    <hyperlink ref="B32" location="'EU LR2 – LRCom'!A1" display="EU LR2 - LRCom" xr:uid="{00000000-0004-0000-0100-00000B000000}"/>
    <hyperlink ref="B33" location="'EU LR3 – LRSpl'!A1" display="EU LR3 - LRSpl" xr:uid="{00000000-0004-0000-0100-00000C000000}"/>
    <hyperlink ref="B34" location="'EU LRA'!A1" display="EU LRA" xr:uid="{00000000-0004-0000-0100-00000D000000}"/>
    <hyperlink ref="B36" location="'EU LIQA'!A1" display="EU LIQA" xr:uid="{00000000-0004-0000-0100-00000E000000}"/>
    <hyperlink ref="B37" location="'EU LIQ1'!A1" display="EU LIQ1" xr:uid="{00000000-0004-0000-0100-00000F000000}"/>
    <hyperlink ref="B38" location="'EU LIQB'!A1" display="EU LIQB" xr:uid="{00000000-0004-0000-0100-000010000000}"/>
    <hyperlink ref="B39" location="'EU LIQ2'!A1" display="EU LIQ2" xr:uid="{00000000-0004-0000-0100-000011000000}"/>
    <hyperlink ref="B41" location="'EU CRA'!A1" display="EU CRA" xr:uid="{00000000-0004-0000-0100-000012000000}"/>
    <hyperlink ref="B42" location="'EU CRB'!A1" display="EU CRB" xr:uid="{00000000-0004-0000-0100-000013000000}"/>
    <hyperlink ref="B43" location="'EU CR1'!A1" display="EU CR1" xr:uid="{00000000-0004-0000-0100-000014000000}"/>
    <hyperlink ref="B44" location="'EU CR1-A'!A1" display="EU CR1-A" xr:uid="{00000000-0004-0000-0100-000015000000}"/>
    <hyperlink ref="B45" location="'EU CR2'!A1" display="EU CR2" xr:uid="{00000000-0004-0000-0100-000016000000}"/>
    <hyperlink ref="B46" location="'EU CR2a'!A1" display="EU CR2a" xr:uid="{00000000-0004-0000-0100-000017000000}"/>
    <hyperlink ref="B47" location="'EU CQ1'!A1" display="EU CQ1" xr:uid="{00000000-0004-0000-0100-000018000000}"/>
    <hyperlink ref="B48" location="'EU CQ2'!A1" display="EU CQ2" xr:uid="{00000000-0004-0000-0100-000019000000}"/>
    <hyperlink ref="B49" location="'EU CQ3'!A1" display="EU CQ3" xr:uid="{00000000-0004-0000-0100-00001A000000}"/>
    <hyperlink ref="B50" location="'EU CQ4'!A1" display="EU CQ4" xr:uid="{00000000-0004-0000-0100-00001B000000}"/>
    <hyperlink ref="B51" location="' EU CQ5'!A1" display="EU CQ5" xr:uid="{00000000-0004-0000-0100-00001C000000}"/>
    <hyperlink ref="B52" location="'EU CQ6'!A1" display="EU CQ6" xr:uid="{00000000-0004-0000-0100-00001D000000}"/>
    <hyperlink ref="B53" location="'EU CQ7'!A1" display="EU CQ7" xr:uid="{00000000-0004-0000-0100-00001E000000}"/>
    <hyperlink ref="B54" location="'EU CQ8'!A1" display="EU CQ8" xr:uid="{00000000-0004-0000-0100-00001F000000}"/>
    <hyperlink ref="B28" location="'EU CCyB1'!A1" display="EU CCyB1" xr:uid="{00000000-0004-0000-0100-000020000000}"/>
    <hyperlink ref="B56" location="'EU CRC'!A1" display="EU CRC" xr:uid="{00000000-0004-0000-0100-000021000000}"/>
    <hyperlink ref="B57" location="'EU CR3'!A1" display="EU CR3" xr:uid="{00000000-0004-0000-0100-000022000000}"/>
    <hyperlink ref="B59" location="'EU CRD'!A1" display="EU CRD" xr:uid="{00000000-0004-0000-0100-000023000000}"/>
    <hyperlink ref="B60" location="'EU CR4'!A1" display="EU CR4" xr:uid="{00000000-0004-0000-0100-000024000000}"/>
    <hyperlink ref="B61" location="'EU CR5'!A1" display="EU CR5" xr:uid="{00000000-0004-0000-0100-000025000000}"/>
    <hyperlink ref="B63" location="'EU CRE'!A1" display="EU CRE" xr:uid="{00000000-0004-0000-0100-000026000000}"/>
    <hyperlink ref="B64" location="'EU CR6'!A1" display="EU CR6" xr:uid="{00000000-0004-0000-0100-000027000000}"/>
    <hyperlink ref="B65" location="'EU CR6-A'!A1" display="EU CR6-A" xr:uid="{00000000-0004-0000-0100-000028000000}"/>
    <hyperlink ref="B66" location="'EU CR7'!A1" display="EU CR7" xr:uid="{00000000-0004-0000-0100-000029000000}"/>
    <hyperlink ref="B67" location="'EU CR7-A'!A1" display="EU CR7-A" xr:uid="{00000000-0004-0000-0100-00002A000000}"/>
    <hyperlink ref="B68" location="'EU CR8'!A1" display="EU CR8" xr:uid="{00000000-0004-0000-0100-00002B000000}"/>
    <hyperlink ref="B69" location="'EU CR9'!A1" display="CR9" xr:uid="{00000000-0004-0000-0100-00002C000000}"/>
    <hyperlink ref="B70" location="'EU CR9.1'!A1" display="CR9.1" xr:uid="{00000000-0004-0000-0100-00002D000000}"/>
    <hyperlink ref="B72" location="'EU CR10 '!A1" display="EU CR10" xr:uid="{00000000-0004-0000-0100-00002E000000}"/>
    <hyperlink ref="B74" location="'EU CCRA'!A1" display="EU CCRA" xr:uid="{00000000-0004-0000-0100-00002F000000}"/>
    <hyperlink ref="B75" location="'EU CCR1'!A1" display="EU CCR1" xr:uid="{00000000-0004-0000-0100-000030000000}"/>
    <hyperlink ref="B76" location="'EU CCR2'!A1" display="EU CCR2" xr:uid="{00000000-0004-0000-0100-000031000000}"/>
    <hyperlink ref="B77" location="'EU CCR3'!A1" display="EU CCR3" xr:uid="{00000000-0004-0000-0100-000032000000}"/>
    <hyperlink ref="B78" location="'EU CCR4'!A1" display="EU CCR4" xr:uid="{00000000-0004-0000-0100-000033000000}"/>
    <hyperlink ref="B79" location="'EU CCR5'!A1" display="EU CCR5" xr:uid="{00000000-0004-0000-0100-000034000000}"/>
    <hyperlink ref="B80" location="'EU CCR6'!A1" display="EU CCR6" xr:uid="{00000000-0004-0000-0100-000035000000}"/>
    <hyperlink ref="B82" location="'EU CCR8'!A1" display="EU CCR8" xr:uid="{00000000-0004-0000-0100-000036000000}"/>
    <hyperlink ref="B81" location="'EU CCR7'!A1" display="EU CCR7" xr:uid="{00000000-0004-0000-0100-000037000000}"/>
    <hyperlink ref="B85" location="'EU SEC1'!A1" display="EU SEC1" xr:uid="{00000000-0004-0000-0100-000038000000}"/>
    <hyperlink ref="B86" location="'EU SEC2'!A1" display="EU SEC2" xr:uid="{00000000-0004-0000-0100-000039000000}"/>
    <hyperlink ref="B87" location="'EU SEC3'!A1" display="EU SEC3" xr:uid="{00000000-0004-0000-0100-00003A000000}"/>
    <hyperlink ref="B88" location="'EU SEC4'!A1" display="EU SEC4" xr:uid="{00000000-0004-0000-0100-00003B000000}"/>
    <hyperlink ref="B89" location="'EU SEC5'!A1" display="EU SEC5" xr:uid="{00000000-0004-0000-0100-00003C000000}"/>
    <hyperlink ref="B91" location="'EU MRA'!A1" display="EU MRA" xr:uid="{00000000-0004-0000-0100-00003D000000}"/>
    <hyperlink ref="B92" location="'EU MR1'!A1" display="EU MR1" xr:uid="{00000000-0004-0000-0100-00003E000000}"/>
    <hyperlink ref="B93" location="'EU MRB'!A1" display="EU MRB" xr:uid="{00000000-0004-0000-0100-00003F000000}"/>
    <hyperlink ref="B94" location="'EU MR2-A'!A1" display="EU MR2-A" xr:uid="{00000000-0004-0000-0100-000040000000}"/>
    <hyperlink ref="B95" location="'EU MR2-B'!A1" display="EU MR2-B" xr:uid="{00000000-0004-0000-0100-000041000000}"/>
    <hyperlink ref="B96" location="'EU MR3'!A1" display="EU MR3" xr:uid="{00000000-0004-0000-0100-000042000000}"/>
    <hyperlink ref="B97" location="'EU MR4'!A1" display="EU MR4" xr:uid="{00000000-0004-0000-0100-000043000000}"/>
    <hyperlink ref="B99" location="'EU ORA'!A1" display="EU ORA" xr:uid="{00000000-0004-0000-0100-000044000000}"/>
    <hyperlink ref="B100" location="'EU OR1'!A1" display="EU OR1" xr:uid="{00000000-0004-0000-0100-000045000000}"/>
    <hyperlink ref="B103" location="'EU REM1'!A1" display="EU REM1" xr:uid="{00000000-0004-0000-0100-000046000000}"/>
    <hyperlink ref="B104" location="'EU REM2'!A1" display="EU REM2" xr:uid="{00000000-0004-0000-0100-000047000000}"/>
    <hyperlink ref="B105" location="'EU REM3'!A1" display="EU REM3" xr:uid="{00000000-0004-0000-0100-000048000000}"/>
    <hyperlink ref="B106" location="'EU REM4'!A1" display="EU REM4" xr:uid="{00000000-0004-0000-0100-000049000000}"/>
    <hyperlink ref="B107" location="'EU REM5'!A1" display="EU REM5" xr:uid="{00000000-0004-0000-0100-00004A000000}"/>
    <hyperlink ref="B109" location="'EU AE1'!A1" display="EU AE1" xr:uid="{00000000-0004-0000-0100-00004B000000}"/>
    <hyperlink ref="B110" location="'EU AE2'!A1" display="EU AE2" xr:uid="{00000000-0004-0000-0100-00004C000000}"/>
    <hyperlink ref="B111" location="' EU AE3'!A1" display="EU AE3" xr:uid="{00000000-0004-0000-0100-00004D000000}"/>
    <hyperlink ref="B112" location="'EU AE4'!A1" display="EU AE4" xr:uid="{00000000-0004-0000-0100-00004E000000}"/>
    <hyperlink ref="C7" location="'PŘÍLOHA I'!A1" display="'PŘÍLOHA I'!A1" xr:uid="{00000000-0004-0000-0100-00004F000000}"/>
    <hyperlink ref="C13" location="'PŘÍLOHA III'!A1" display="'PŘÍLOHA III'!A1" xr:uid="{00000000-0004-0000-0100-000050000000}"/>
    <hyperlink ref="C16" location="'PŘÍLOHA V'!A1" display="'PŘÍLOHA V'!A1" xr:uid="{00000000-0004-0000-0100-000051000000}"/>
    <hyperlink ref="C23" location="'PŘÍLOHA VII'!A1" display="'PŘÍLOHA VII'!A1" xr:uid="{00000000-0004-0000-0100-000052000000}"/>
    <hyperlink ref="C27" location="'PŘÍLOHA IX'!A1" display="'PŘÍLOHA IX'!A1" xr:uid="{00000000-0004-0000-0100-000053000000}"/>
    <hyperlink ref="C30" location="'PŘÍLOHA XI'!A1" display="'PŘÍLOHA XI'!A1" xr:uid="{00000000-0004-0000-0100-000054000000}"/>
    <hyperlink ref="C35" location="'PŘÍLOHA XIII'!A1" display="'PŘÍLOHA XIII'!A1" xr:uid="{00000000-0004-0000-0100-000055000000}"/>
    <hyperlink ref="C40" location="'PŘÍLOHA XV'!A1" display="'PŘÍLOHA XV'!A1" xr:uid="{00000000-0004-0000-0100-000056000000}"/>
    <hyperlink ref="C55" location="'PŘÍLOHA XVII'!A1" display="'PŘÍLOHA XVII'!A1" xr:uid="{00000000-0004-0000-0100-000057000000}"/>
    <hyperlink ref="C58" location="'PŘÍLOHA XIX'!A1" display="'PŘÍLOHA XIX'!A1" xr:uid="{00000000-0004-0000-0100-000058000000}"/>
    <hyperlink ref="C62" location="'PŘÍLOHA XXI'!A1" display="'PŘÍLOHA XXI'!A1" xr:uid="{00000000-0004-0000-0100-000059000000}"/>
    <hyperlink ref="C71" location="'PŘÍLOHA XXIII'!A1" display="'PŘÍLOHA XXIII'!A1" xr:uid="{00000000-0004-0000-0100-00005A000000}"/>
    <hyperlink ref="C73" location="'PŘÍLOHA XXV'!A1" display="'PŘÍLOHA XXV'!A1" xr:uid="{00000000-0004-0000-0100-00005B000000}"/>
    <hyperlink ref="C83" location="'PŘÍLOHA XXVII'!A1" display="'PŘÍLOHA XXVII'!A1" xr:uid="{00000000-0004-0000-0100-00005C000000}"/>
    <hyperlink ref="B84" location="'EU SECA'!A1" display="EU SECA" xr:uid="{00000000-0004-0000-0100-00005D000000}"/>
    <hyperlink ref="C90" location="'PŘÍLOHA XXIX'!A1" display="'PŘÍLOHA XXIX'!A1" xr:uid="{00000000-0004-0000-0100-00005E000000}"/>
    <hyperlink ref="C98" location="'PŘÍLOHA XXXI'!A1" display="'PŘÍLOHA XXXI'!A1" xr:uid="{00000000-0004-0000-0100-00005F000000}"/>
    <hyperlink ref="B102" location="'EU REMA'!A1" display="EU  REMA" xr:uid="{00000000-0004-0000-0100-000060000000}"/>
    <hyperlink ref="C101" location="'PŘÍLOHA XXXIII'!A1" display="'PŘÍLOHA XXXIII'!A1" xr:uid="{00000000-0004-0000-0100-000061000000}"/>
    <hyperlink ref="C108" location="'PŘÍLOHA XXXV'!A1" display="'PŘÍLOHA XXXV'!A1" xr:uid="{00000000-0004-0000-0100-000062000000}"/>
    <hyperlink ref="B21" location="'EU LIB'!A1" display="EU LIB" xr:uid="{00000000-0004-0000-0100-000063000000}"/>
    <hyperlink ref="B8" location="'EU OV1'!A1" display="EU OV1" xr:uid="{00000000-0004-0000-0100-000064000000}"/>
    <hyperlink ref="B15" location="'EU OVB'!A1" display="EU OVB" xr:uid="{00000000-0004-0000-0100-000065000000}"/>
    <hyperlink ref="B22" location="'EU PV1'!A1" display="EU PV1" xr:uid="{00000000-0004-0000-0100-000066000000}"/>
    <hyperlink ref="B26" location="'EU CCA  '!A1" display="EU CCA" xr:uid="{00000000-0004-0000-0100-000067000000}"/>
    <hyperlink ref="B25" location="'EU CC2 '!A1" display="EU CC2" xr:uid="{00000000-0004-0000-0100-000068000000}"/>
    <hyperlink ref="B29" location="'EU CCyB2'!A1" display="EU CCyB2" xr:uid="{00000000-0004-0000-0100-000069000000}"/>
    <hyperlink ref="C32" location="'PŘÍLOHA XI'!A1" display="'PŘÍLOHA XI'!A1" xr:uid="{00000000-0004-0000-0100-00006A000000}"/>
    <hyperlink ref="C85" location="'PŘÍLOHA XXVII'!A1" display="'PŘÍLOHA XXVII'!A1" xr:uid="{00000000-0004-0000-0100-00006B000000}"/>
    <hyperlink ref="B116" location="'IFRS9 (468)'!A1" display="IFRS9(468)" xr:uid="{00000000-0004-0000-0100-00006C000000}"/>
    <hyperlink ref="C115" location="EBA_GL_2018_01!A1" display="EBA_GL_2018_01!A1" xr:uid="{00000000-0004-0000-0100-00006D000000}"/>
    <hyperlink ref="C5" r:id="rId1" xr:uid="{00000000-0004-0000-0100-00006E000000}"/>
  </hyperlinks>
  <pageMargins left="0.25" right="0.25" top="0.75" bottom="0.75" header="0.3" footer="0.3"/>
  <pageSetup paperSize="9" scale="34" fitToHeight="0" orientation="portrait" r:id="rId2"/>
  <rowBreaks count="1" manualBreakCount="1">
    <brk id="81" min="1" max="17"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92D050"/>
  </sheetPr>
  <dimension ref="A2:I133"/>
  <sheetViews>
    <sheetView showGridLines="0" topLeftCell="A118" zoomScaleNormal="100" zoomScalePageLayoutView="130" workbookViewId="0">
      <selection activeCell="E135" sqref="E135"/>
    </sheetView>
  </sheetViews>
  <sheetFormatPr defaultColWidth="9" defaultRowHeight="15" x14ac:dyDescent="0.25"/>
  <cols>
    <col min="1" max="1" width="6.140625" style="2" customWidth="1"/>
    <col min="2" max="2" width="9" style="2"/>
    <col min="3" max="3" width="57.5703125" style="2" customWidth="1"/>
    <col min="4" max="4" width="20.42578125" style="2" customWidth="1"/>
    <col min="5" max="5" width="57" style="2" customWidth="1"/>
    <col min="6" max="16384" width="9" style="2"/>
  </cols>
  <sheetData>
    <row r="2" spans="2:9" ht="24.75" x14ac:dyDescent="0.25">
      <c r="D2" s="695" t="s">
        <v>1919</v>
      </c>
    </row>
    <row r="3" spans="2:9" ht="18.75" x14ac:dyDescent="0.3">
      <c r="B3" s="116" t="s">
        <v>252</v>
      </c>
    </row>
    <row r="4" spans="2:9" ht="18.75" x14ac:dyDescent="0.3">
      <c r="B4" s="116"/>
    </row>
    <row r="5" spans="2:9" ht="18.75" x14ac:dyDescent="0.3">
      <c r="B5" s="116"/>
    </row>
    <row r="6" spans="2:9" x14ac:dyDescent="0.25">
      <c r="D6" s="117" t="s">
        <v>255</v>
      </c>
      <c r="E6" s="117" t="s">
        <v>256</v>
      </c>
    </row>
    <row r="7" spans="2:9" ht="30" x14ac:dyDescent="0.25">
      <c r="D7" s="117" t="s">
        <v>257</v>
      </c>
      <c r="E7" s="117" t="s">
        <v>258</v>
      </c>
    </row>
    <row r="8" spans="2:9" x14ac:dyDescent="0.25">
      <c r="B8" s="1235" t="s">
        <v>259</v>
      </c>
      <c r="C8" s="1236"/>
      <c r="D8" s="1236"/>
      <c r="E8" s="1237"/>
    </row>
    <row r="9" spans="2:9" x14ac:dyDescent="0.25">
      <c r="B9" s="118">
        <v>1</v>
      </c>
      <c r="C9" s="119" t="s">
        <v>260</v>
      </c>
      <c r="D9" s="989">
        <v>19154.109927277415</v>
      </c>
      <c r="E9" s="990" t="s">
        <v>2041</v>
      </c>
    </row>
    <row r="10" spans="2:9" x14ac:dyDescent="0.25">
      <c r="B10" s="118"/>
      <c r="C10" s="119" t="s">
        <v>262</v>
      </c>
      <c r="D10" s="989">
        <v>19004.925930000001</v>
      </c>
      <c r="E10" s="990" t="s">
        <v>2042</v>
      </c>
    </row>
    <row r="11" spans="2:9" x14ac:dyDescent="0.25">
      <c r="B11" s="118"/>
      <c r="C11" s="119" t="s">
        <v>263</v>
      </c>
      <c r="D11" s="989">
        <v>149.18399727741803</v>
      </c>
      <c r="E11" s="990" t="s">
        <v>2043</v>
      </c>
    </row>
    <row r="12" spans="2:9" x14ac:dyDescent="0.25">
      <c r="B12" s="118"/>
      <c r="C12" s="119" t="s">
        <v>264</v>
      </c>
      <c r="D12" s="120"/>
      <c r="E12" s="121"/>
    </row>
    <row r="13" spans="2:9" x14ac:dyDescent="0.25">
      <c r="B13" s="118">
        <v>2</v>
      </c>
      <c r="C13" s="119" t="s">
        <v>265</v>
      </c>
      <c r="D13" s="989">
        <v>77775.142005290341</v>
      </c>
      <c r="E13" s="990" t="s">
        <v>2044</v>
      </c>
    </row>
    <row r="14" spans="2:9" x14ac:dyDescent="0.25">
      <c r="B14" s="118">
        <v>3</v>
      </c>
      <c r="C14" s="119" t="s">
        <v>266</v>
      </c>
      <c r="D14" s="989">
        <v>6443.3650841306544</v>
      </c>
      <c r="E14" s="990" t="s">
        <v>2045</v>
      </c>
      <c r="I14" s="122"/>
    </row>
    <row r="15" spans="2:9" x14ac:dyDescent="0.25">
      <c r="B15" s="118" t="s">
        <v>267</v>
      </c>
      <c r="C15" s="119" t="s">
        <v>268</v>
      </c>
      <c r="D15" s="989">
        <v>0</v>
      </c>
      <c r="E15" s="990" t="s">
        <v>2040</v>
      </c>
    </row>
    <row r="16" spans="2:9" ht="36" x14ac:dyDescent="0.25">
      <c r="B16" s="118">
        <v>4</v>
      </c>
      <c r="C16" s="119" t="s">
        <v>269</v>
      </c>
      <c r="D16" s="989">
        <v>0</v>
      </c>
      <c r="E16" s="990" t="s">
        <v>2040</v>
      </c>
    </row>
    <row r="17" spans="2:5" ht="24" x14ac:dyDescent="0.25">
      <c r="B17" s="118">
        <v>5</v>
      </c>
      <c r="C17" s="119" t="s">
        <v>270</v>
      </c>
      <c r="D17" s="989">
        <v>0</v>
      </c>
      <c r="E17" s="990" t="s">
        <v>2040</v>
      </c>
    </row>
    <row r="18" spans="2:5" ht="22.7" customHeight="1" x14ac:dyDescent="0.25">
      <c r="B18" s="118" t="s">
        <v>271</v>
      </c>
      <c r="C18" s="119" t="s">
        <v>272</v>
      </c>
      <c r="D18" s="989">
        <v>6144.5200385886683</v>
      </c>
      <c r="E18" s="990" t="s">
        <v>2040</v>
      </c>
    </row>
    <row r="19" spans="2:5" x14ac:dyDescent="0.25">
      <c r="B19" s="123">
        <v>6</v>
      </c>
      <c r="C19" s="124" t="s">
        <v>273</v>
      </c>
      <c r="D19" s="991">
        <v>109517.13705528709</v>
      </c>
      <c r="E19" s="992" t="s">
        <v>2040</v>
      </c>
    </row>
    <row r="20" spans="2:5" x14ac:dyDescent="0.25">
      <c r="B20" s="1220" t="s">
        <v>274</v>
      </c>
      <c r="C20" s="1221"/>
      <c r="D20" s="1221"/>
      <c r="E20" s="1222"/>
    </row>
    <row r="21" spans="2:5" x14ac:dyDescent="0.25">
      <c r="B21" s="118">
        <v>7</v>
      </c>
      <c r="C21" s="126" t="s">
        <v>275</v>
      </c>
      <c r="D21" s="989">
        <v>-107.2565097652075</v>
      </c>
      <c r="E21" s="990" t="s">
        <v>2040</v>
      </c>
    </row>
    <row r="22" spans="2:5" ht="24" x14ac:dyDescent="0.25">
      <c r="B22" s="118">
        <v>8</v>
      </c>
      <c r="C22" s="126" t="s">
        <v>276</v>
      </c>
      <c r="D22" s="989">
        <v>-9444.4591048854691</v>
      </c>
      <c r="E22" s="990" t="s">
        <v>2040</v>
      </c>
    </row>
    <row r="23" spans="2:5" x14ac:dyDescent="0.25">
      <c r="B23" s="118">
        <v>9</v>
      </c>
      <c r="C23" s="126" t="s">
        <v>23</v>
      </c>
      <c r="D23"/>
      <c r="E23" s="990" t="s">
        <v>2040</v>
      </c>
    </row>
    <row r="24" spans="2:5" ht="48" x14ac:dyDescent="0.25">
      <c r="B24" s="118">
        <v>10</v>
      </c>
      <c r="C24" s="126" t="s">
        <v>277</v>
      </c>
      <c r="D24" s="989">
        <v>0</v>
      </c>
      <c r="E24" s="990" t="s">
        <v>2040</v>
      </c>
    </row>
    <row r="25" spans="2:5" ht="36" x14ac:dyDescent="0.25">
      <c r="B25" s="118">
        <v>11</v>
      </c>
      <c r="C25" s="126" t="s">
        <v>278</v>
      </c>
      <c r="D25" s="989">
        <v>-595.64141607959994</v>
      </c>
      <c r="E25" s="990" t="s">
        <v>2040</v>
      </c>
    </row>
    <row r="26" spans="2:5" x14ac:dyDescent="0.25">
      <c r="B26" s="118">
        <v>12</v>
      </c>
      <c r="C26" s="126" t="s">
        <v>279</v>
      </c>
      <c r="D26" s="989">
        <v>0</v>
      </c>
      <c r="E26" s="990" t="s">
        <v>2040</v>
      </c>
    </row>
    <row r="27" spans="2:5" ht="21" customHeight="1" x14ac:dyDescent="0.25">
      <c r="B27" s="118">
        <v>13</v>
      </c>
      <c r="C27" s="126" t="s">
        <v>280</v>
      </c>
      <c r="D27" s="989">
        <v>0</v>
      </c>
      <c r="E27" s="990" t="s">
        <v>2040</v>
      </c>
    </row>
    <row r="28" spans="2:5" ht="24" x14ac:dyDescent="0.25">
      <c r="B28" s="118">
        <v>14</v>
      </c>
      <c r="C28" s="126" t="s">
        <v>281</v>
      </c>
      <c r="D28" s="989">
        <v>0</v>
      </c>
      <c r="E28" s="990" t="s">
        <v>2040</v>
      </c>
    </row>
    <row r="29" spans="2:5" x14ac:dyDescent="0.25">
      <c r="B29" s="118">
        <v>15</v>
      </c>
      <c r="C29" s="126" t="s">
        <v>282</v>
      </c>
      <c r="D29" s="989">
        <v>0</v>
      </c>
      <c r="E29" s="990" t="s">
        <v>2040</v>
      </c>
    </row>
    <row r="30" spans="2:5" ht="36" x14ac:dyDescent="0.25">
      <c r="B30" s="118">
        <v>16</v>
      </c>
      <c r="C30" s="126" t="s">
        <v>283</v>
      </c>
      <c r="D30" s="989">
        <v>-725.79704326000001</v>
      </c>
      <c r="E30" s="990" t="s">
        <v>2046</v>
      </c>
    </row>
    <row r="31" spans="2:5" ht="48" x14ac:dyDescent="0.25">
      <c r="B31" s="118">
        <v>17</v>
      </c>
      <c r="C31" s="126" t="s">
        <v>284</v>
      </c>
      <c r="D31" s="989">
        <v>0</v>
      </c>
      <c r="E31" s="990" t="s">
        <v>2040</v>
      </c>
    </row>
    <row r="32" spans="2:5" ht="60" x14ac:dyDescent="0.25">
      <c r="B32" s="118">
        <v>18</v>
      </c>
      <c r="C32" s="126" t="s">
        <v>285</v>
      </c>
      <c r="D32" s="989">
        <v>0</v>
      </c>
      <c r="E32" s="990" t="s">
        <v>2040</v>
      </c>
    </row>
    <row r="33" spans="2:6" ht="60" x14ac:dyDescent="0.25">
      <c r="B33" s="118">
        <v>19</v>
      </c>
      <c r="C33" s="126" t="s">
        <v>286</v>
      </c>
      <c r="D33" s="989">
        <v>0</v>
      </c>
      <c r="E33" s="990" t="s">
        <v>2040</v>
      </c>
    </row>
    <row r="34" spans="2:6" x14ac:dyDescent="0.25">
      <c r="B34" s="118">
        <v>20</v>
      </c>
      <c r="C34" s="126" t="s">
        <v>23</v>
      </c>
      <c r="D34" s="989"/>
      <c r="E34" s="990"/>
    </row>
    <row r="35" spans="2:6" ht="36" x14ac:dyDescent="0.25">
      <c r="B35" s="118" t="s">
        <v>287</v>
      </c>
      <c r="C35" s="126" t="s">
        <v>288</v>
      </c>
      <c r="D35" s="989">
        <v>0</v>
      </c>
      <c r="E35" s="990" t="s">
        <v>2040</v>
      </c>
    </row>
    <row r="36" spans="2:6" x14ac:dyDescent="0.25">
      <c r="B36" s="118" t="s">
        <v>289</v>
      </c>
      <c r="C36" s="126" t="s">
        <v>290</v>
      </c>
      <c r="D36" s="989">
        <v>0</v>
      </c>
      <c r="E36" s="990" t="s">
        <v>2040</v>
      </c>
    </row>
    <row r="37" spans="2:6" x14ac:dyDescent="0.25">
      <c r="B37" s="118" t="s">
        <v>291</v>
      </c>
      <c r="C37" s="121" t="s">
        <v>292</v>
      </c>
      <c r="D37" s="989">
        <v>0</v>
      </c>
      <c r="E37" s="990" t="s">
        <v>2040</v>
      </c>
    </row>
    <row r="38" spans="2:6" x14ac:dyDescent="0.25">
      <c r="B38" s="118" t="s">
        <v>293</v>
      </c>
      <c r="C38" s="126" t="s">
        <v>294</v>
      </c>
      <c r="D38" s="989">
        <v>0</v>
      </c>
      <c r="E38" s="990" t="s">
        <v>2040</v>
      </c>
    </row>
    <row r="39" spans="2:6" ht="48" x14ac:dyDescent="0.25">
      <c r="B39" s="118">
        <v>21</v>
      </c>
      <c r="C39" s="126" t="s">
        <v>295</v>
      </c>
      <c r="D39" s="989">
        <v>0</v>
      </c>
      <c r="E39" s="990" t="s">
        <v>2040</v>
      </c>
    </row>
    <row r="40" spans="2:6" x14ac:dyDescent="0.25">
      <c r="B40" s="118">
        <v>22</v>
      </c>
      <c r="C40" s="126" t="s">
        <v>296</v>
      </c>
      <c r="D40" s="989">
        <v>0</v>
      </c>
      <c r="E40" s="990" t="s">
        <v>2040</v>
      </c>
    </row>
    <row r="41" spans="2:6" ht="36" x14ac:dyDescent="0.25">
      <c r="B41" s="118">
        <v>23</v>
      </c>
      <c r="C41" s="126" t="s">
        <v>297</v>
      </c>
      <c r="D41" s="989">
        <v>0</v>
      </c>
      <c r="E41" s="990" t="s">
        <v>2040</v>
      </c>
    </row>
    <row r="42" spans="2:6" x14ac:dyDescent="0.25">
      <c r="B42" s="118">
        <v>24</v>
      </c>
      <c r="C42" s="126" t="s">
        <v>23</v>
      </c>
      <c r="D42" s="989"/>
      <c r="E42" s="990" t="s">
        <v>2040</v>
      </c>
    </row>
    <row r="43" spans="2:6" ht="24" x14ac:dyDescent="0.25">
      <c r="B43" s="118">
        <v>25</v>
      </c>
      <c r="C43" s="126" t="s">
        <v>298</v>
      </c>
      <c r="D43" s="989">
        <v>0</v>
      </c>
      <c r="E43" s="990" t="s">
        <v>2040</v>
      </c>
    </row>
    <row r="44" spans="2:6" x14ac:dyDescent="0.25">
      <c r="B44" s="118" t="s">
        <v>299</v>
      </c>
      <c r="C44" s="126" t="s">
        <v>300</v>
      </c>
      <c r="D44" s="989">
        <v>0</v>
      </c>
      <c r="E44" s="990" t="s">
        <v>2040</v>
      </c>
    </row>
    <row r="45" spans="2:6" ht="60" x14ac:dyDescent="0.25">
      <c r="B45" s="118" t="s">
        <v>301</v>
      </c>
      <c r="C45" s="126" t="s">
        <v>302</v>
      </c>
      <c r="D45" s="989">
        <v>0</v>
      </c>
      <c r="E45" s="990" t="s">
        <v>2040</v>
      </c>
    </row>
    <row r="46" spans="2:6" x14ac:dyDescent="0.25">
      <c r="B46" s="118">
        <v>26</v>
      </c>
      <c r="C46" s="126" t="s">
        <v>23</v>
      </c>
      <c r="D46" s="989"/>
      <c r="E46" s="990"/>
    </row>
    <row r="47" spans="2:6" ht="36" x14ac:dyDescent="0.25">
      <c r="B47" s="118">
        <v>27</v>
      </c>
      <c r="C47" s="126" t="s">
        <v>303</v>
      </c>
      <c r="D47" s="989">
        <v>0</v>
      </c>
      <c r="E47" s="990" t="s">
        <v>2040</v>
      </c>
      <c r="F47" s="127"/>
    </row>
    <row r="48" spans="2:6" x14ac:dyDescent="0.25">
      <c r="B48" s="118" t="s">
        <v>304</v>
      </c>
      <c r="C48" s="126" t="s">
        <v>305</v>
      </c>
      <c r="D48" s="989">
        <v>-27.570150170342497</v>
      </c>
      <c r="E48" s="990" t="s">
        <v>2040</v>
      </c>
      <c r="F48" s="127"/>
    </row>
    <row r="49" spans="2:5" x14ac:dyDescent="0.25">
      <c r="B49" s="118">
        <v>28</v>
      </c>
      <c r="C49" s="128" t="s">
        <v>306</v>
      </c>
      <c r="D49" s="989">
        <v>-10900.724224160618</v>
      </c>
      <c r="E49" s="990" t="s">
        <v>2040</v>
      </c>
    </row>
    <row r="50" spans="2:5" x14ac:dyDescent="0.25">
      <c r="B50" s="118">
        <v>29</v>
      </c>
      <c r="C50" s="128" t="s">
        <v>50</v>
      </c>
      <c r="D50" s="991">
        <v>98616.412831126465</v>
      </c>
      <c r="E50" s="990" t="s">
        <v>2040</v>
      </c>
    </row>
    <row r="51" spans="2:5" x14ac:dyDescent="0.25">
      <c r="B51" s="1220" t="s">
        <v>307</v>
      </c>
      <c r="C51" s="1221"/>
      <c r="D51" s="1221"/>
      <c r="E51" s="1222"/>
    </row>
    <row r="52" spans="2:5" x14ac:dyDescent="0.25">
      <c r="B52" s="118">
        <v>30</v>
      </c>
      <c r="C52" s="126" t="s">
        <v>308</v>
      </c>
      <c r="D52" s="993">
        <v>0</v>
      </c>
      <c r="E52" s="990" t="s">
        <v>2040</v>
      </c>
    </row>
    <row r="53" spans="2:5" ht="24" x14ac:dyDescent="0.25">
      <c r="B53" s="118">
        <v>31</v>
      </c>
      <c r="C53" s="126" t="s">
        <v>310</v>
      </c>
      <c r="D53" s="993">
        <v>0</v>
      </c>
      <c r="E53" s="990" t="s">
        <v>2040</v>
      </c>
    </row>
    <row r="54" spans="2:5" ht="24" x14ac:dyDescent="0.25">
      <c r="B54" s="118">
        <v>32</v>
      </c>
      <c r="C54" s="126" t="s">
        <v>311</v>
      </c>
      <c r="D54" s="993">
        <v>0</v>
      </c>
      <c r="E54" s="990" t="s">
        <v>2040</v>
      </c>
    </row>
    <row r="55" spans="2:5" ht="36" x14ac:dyDescent="0.25">
      <c r="B55" s="118">
        <v>33</v>
      </c>
      <c r="C55" s="126" t="s">
        <v>312</v>
      </c>
      <c r="D55" s="993">
        <v>0</v>
      </c>
      <c r="E55" s="990" t="s">
        <v>2040</v>
      </c>
    </row>
    <row r="56" spans="2:5" s="129" customFormat="1" ht="24" x14ac:dyDescent="0.25">
      <c r="B56" s="118" t="s">
        <v>313</v>
      </c>
      <c r="C56" s="126" t="s">
        <v>314</v>
      </c>
      <c r="D56" s="993">
        <v>0</v>
      </c>
      <c r="E56" s="990" t="s">
        <v>2040</v>
      </c>
    </row>
    <row r="57" spans="2:5" s="129" customFormat="1" ht="24" x14ac:dyDescent="0.25">
      <c r="B57" s="118" t="s">
        <v>315</v>
      </c>
      <c r="C57" s="126" t="s">
        <v>316</v>
      </c>
      <c r="D57" s="993">
        <v>0</v>
      </c>
      <c r="E57" s="990" t="s">
        <v>2040</v>
      </c>
    </row>
    <row r="58" spans="2:5" ht="36" x14ac:dyDescent="0.25">
      <c r="B58" s="118">
        <v>34</v>
      </c>
      <c r="C58" s="126" t="s">
        <v>317</v>
      </c>
      <c r="D58" s="993">
        <v>0</v>
      </c>
      <c r="E58" s="990" t="s">
        <v>2040</v>
      </c>
    </row>
    <row r="59" spans="2:5" ht="21" customHeight="1" x14ac:dyDescent="0.25">
      <c r="B59" s="118">
        <v>35</v>
      </c>
      <c r="C59" s="126" t="s">
        <v>318</v>
      </c>
      <c r="D59" s="993">
        <v>0</v>
      </c>
      <c r="E59" s="990" t="s">
        <v>2040</v>
      </c>
    </row>
    <row r="60" spans="2:5" x14ac:dyDescent="0.25">
      <c r="B60" s="123">
        <v>36</v>
      </c>
      <c r="C60" s="128" t="s">
        <v>319</v>
      </c>
      <c r="D60" s="994">
        <v>0</v>
      </c>
      <c r="E60" s="990" t="s">
        <v>2040</v>
      </c>
    </row>
    <row r="61" spans="2:5" x14ac:dyDescent="0.25">
      <c r="B61" s="1220" t="s">
        <v>320</v>
      </c>
      <c r="C61" s="1221"/>
      <c r="D61" s="1221"/>
      <c r="E61" s="1222"/>
    </row>
    <row r="62" spans="2:5" ht="24" x14ac:dyDescent="0.25">
      <c r="B62" s="118">
        <v>37</v>
      </c>
      <c r="C62" s="126" t="s">
        <v>321</v>
      </c>
      <c r="D62">
        <v>0</v>
      </c>
      <c r="E62" s="990" t="s">
        <v>2040</v>
      </c>
    </row>
    <row r="63" spans="2:5" ht="48" x14ac:dyDescent="0.25">
      <c r="B63" s="118">
        <v>38</v>
      </c>
      <c r="C63" s="126" t="s">
        <v>322</v>
      </c>
      <c r="D63" s="993">
        <v>0</v>
      </c>
      <c r="E63" s="990" t="s">
        <v>2040</v>
      </c>
    </row>
    <row r="64" spans="2:5" ht="60" x14ac:dyDescent="0.25">
      <c r="B64" s="118">
        <v>39</v>
      </c>
      <c r="C64" s="126" t="s">
        <v>323</v>
      </c>
      <c r="D64" s="993">
        <v>0</v>
      </c>
      <c r="E64" s="990" t="s">
        <v>2040</v>
      </c>
    </row>
    <row r="65" spans="1:5" ht="48" x14ac:dyDescent="0.25">
      <c r="B65" s="118">
        <v>40</v>
      </c>
      <c r="C65" s="126" t="s">
        <v>324</v>
      </c>
      <c r="D65" s="993">
        <v>0</v>
      </c>
      <c r="E65" s="990" t="s">
        <v>2040</v>
      </c>
    </row>
    <row r="66" spans="1:5" x14ac:dyDescent="0.25">
      <c r="B66" s="118">
        <v>41</v>
      </c>
      <c r="C66" s="126" t="s">
        <v>23</v>
      </c>
      <c r="D66" s="993"/>
      <c r="E66" s="990"/>
    </row>
    <row r="67" spans="1:5" ht="36" x14ac:dyDescent="0.25">
      <c r="B67" s="118">
        <v>42</v>
      </c>
      <c r="C67" s="126" t="s">
        <v>325</v>
      </c>
      <c r="D67" s="993">
        <v>0</v>
      </c>
      <c r="E67" s="990" t="s">
        <v>2040</v>
      </c>
    </row>
    <row r="68" spans="1:5" x14ac:dyDescent="0.25">
      <c r="B68" s="118" t="s">
        <v>326</v>
      </c>
      <c r="C68" s="126" t="s">
        <v>327</v>
      </c>
      <c r="D68" s="993">
        <v>0</v>
      </c>
      <c r="E68" s="990" t="s">
        <v>2040</v>
      </c>
    </row>
    <row r="69" spans="1:5" x14ac:dyDescent="0.25">
      <c r="B69" s="123">
        <v>43</v>
      </c>
      <c r="C69" s="128" t="s">
        <v>328</v>
      </c>
      <c r="D69" s="994">
        <v>0</v>
      </c>
      <c r="E69" s="990" t="s">
        <v>2040</v>
      </c>
    </row>
    <row r="70" spans="1:5" x14ac:dyDescent="0.25">
      <c r="B70" s="123">
        <v>44</v>
      </c>
      <c r="C70" s="128" t="s">
        <v>329</v>
      </c>
      <c r="D70" s="994">
        <v>0</v>
      </c>
      <c r="E70" s="990" t="s">
        <v>2040</v>
      </c>
    </row>
    <row r="71" spans="1:5" x14ac:dyDescent="0.25">
      <c r="B71" s="123">
        <v>45</v>
      </c>
      <c r="C71" s="128" t="s">
        <v>330</v>
      </c>
      <c r="D71" s="991">
        <v>98616.412831126465</v>
      </c>
      <c r="E71" s="990" t="s">
        <v>2040</v>
      </c>
    </row>
    <row r="72" spans="1:5" x14ac:dyDescent="0.25">
      <c r="B72" s="1220" t="s">
        <v>331</v>
      </c>
      <c r="C72" s="1221"/>
      <c r="D72" s="1221"/>
      <c r="E72" s="1222"/>
    </row>
    <row r="73" spans="1:5" x14ac:dyDescent="0.25">
      <c r="B73" s="118">
        <v>46</v>
      </c>
      <c r="C73" s="126" t="s">
        <v>308</v>
      </c>
      <c r="D73" s="989">
        <v>2439.5105103299998</v>
      </c>
      <c r="E73" s="990" t="s">
        <v>2040</v>
      </c>
    </row>
    <row r="74" spans="1:5" ht="36" x14ac:dyDescent="0.25">
      <c r="B74" s="118">
        <v>47</v>
      </c>
      <c r="C74" s="126" t="s">
        <v>332</v>
      </c>
      <c r="D74" s="989">
        <v>0</v>
      </c>
      <c r="E74" s="990" t="s">
        <v>2040</v>
      </c>
    </row>
    <row r="75" spans="1:5" s="129" customFormat="1" ht="24" x14ac:dyDescent="0.25">
      <c r="A75" s="130"/>
      <c r="B75" s="118" t="s">
        <v>333</v>
      </c>
      <c r="C75" s="126" t="s">
        <v>334</v>
      </c>
      <c r="D75" s="989">
        <v>0</v>
      </c>
      <c r="E75" s="990" t="s">
        <v>2040</v>
      </c>
    </row>
    <row r="76" spans="1:5" s="129" customFormat="1" ht="24" x14ac:dyDescent="0.25">
      <c r="A76" s="130"/>
      <c r="B76" s="118" t="s">
        <v>335</v>
      </c>
      <c r="C76" s="126" t="s">
        <v>336</v>
      </c>
      <c r="D76" s="989">
        <v>0</v>
      </c>
      <c r="E76" s="990" t="s">
        <v>2040</v>
      </c>
    </row>
    <row r="77" spans="1:5" ht="48" x14ac:dyDescent="0.25">
      <c r="B77" s="118">
        <v>48</v>
      </c>
      <c r="C77" s="126" t="s">
        <v>337</v>
      </c>
      <c r="D77" s="989">
        <v>0</v>
      </c>
      <c r="E77" s="990" t="s">
        <v>2040</v>
      </c>
    </row>
    <row r="78" spans="1:5" ht="21.6" customHeight="1" x14ac:dyDescent="0.25">
      <c r="B78" s="118">
        <v>49</v>
      </c>
      <c r="C78" s="126" t="s">
        <v>338</v>
      </c>
      <c r="D78" s="989">
        <v>0</v>
      </c>
      <c r="E78" s="990" t="s">
        <v>2040</v>
      </c>
    </row>
    <row r="79" spans="1:5" x14ac:dyDescent="0.25">
      <c r="B79" s="118">
        <v>50</v>
      </c>
      <c r="C79" s="126" t="s">
        <v>339</v>
      </c>
      <c r="D79" s="989">
        <v>1128.7746383012172</v>
      </c>
      <c r="E79" s="990" t="s">
        <v>2040</v>
      </c>
    </row>
    <row r="80" spans="1:5" x14ac:dyDescent="0.25">
      <c r="B80" s="123">
        <v>51</v>
      </c>
      <c r="C80" s="128" t="s">
        <v>340</v>
      </c>
      <c r="D80" s="991">
        <v>3568.285148631217</v>
      </c>
      <c r="E80" s="992" t="s">
        <v>2040</v>
      </c>
    </row>
    <row r="81" spans="2:5" x14ac:dyDescent="0.25">
      <c r="B81" s="1220" t="s">
        <v>341</v>
      </c>
      <c r="C81" s="1221"/>
      <c r="D81" s="1221"/>
      <c r="E81" s="1222"/>
    </row>
    <row r="82" spans="2:5" ht="36" x14ac:dyDescent="0.25">
      <c r="B82" s="118">
        <v>52</v>
      </c>
      <c r="C82" s="126" t="s">
        <v>342</v>
      </c>
      <c r="D82" s="989">
        <v>0</v>
      </c>
      <c r="E82" s="990" t="s">
        <v>2040</v>
      </c>
    </row>
    <row r="83" spans="2:5" ht="48" x14ac:dyDescent="0.25">
      <c r="B83" s="118">
        <v>53</v>
      </c>
      <c r="C83" s="126" t="s">
        <v>343</v>
      </c>
      <c r="D83" s="993">
        <v>0</v>
      </c>
      <c r="E83" s="990" t="s">
        <v>2040</v>
      </c>
    </row>
    <row r="84" spans="2:5" ht="60" x14ac:dyDescent="0.25">
      <c r="B84" s="118">
        <v>54</v>
      </c>
      <c r="C84" s="126" t="s">
        <v>344</v>
      </c>
      <c r="D84" s="993">
        <v>0</v>
      </c>
      <c r="E84" s="990" t="s">
        <v>2040</v>
      </c>
    </row>
    <row r="85" spans="2:5" x14ac:dyDescent="0.25">
      <c r="B85" s="118" t="s">
        <v>345</v>
      </c>
      <c r="C85" s="126" t="s">
        <v>23</v>
      </c>
      <c r="D85" s="993"/>
      <c r="E85" s="990" t="s">
        <v>2040</v>
      </c>
    </row>
    <row r="86" spans="2:5" ht="48" x14ac:dyDescent="0.25">
      <c r="B86" s="118">
        <v>55</v>
      </c>
      <c r="C86" s="126" t="s">
        <v>346</v>
      </c>
      <c r="D86" s="989">
        <v>-446.20012500000001</v>
      </c>
      <c r="E86" s="990" t="s">
        <v>2040</v>
      </c>
    </row>
    <row r="87" spans="2:5" x14ac:dyDescent="0.25">
      <c r="B87" s="118">
        <v>56</v>
      </c>
      <c r="C87" s="126" t="s">
        <v>23</v>
      </c>
      <c r="D87" s="993"/>
      <c r="E87" s="990" t="s">
        <v>2040</v>
      </c>
    </row>
    <row r="88" spans="2:5" ht="36" x14ac:dyDescent="0.25">
      <c r="B88" s="118" t="s">
        <v>347</v>
      </c>
      <c r="C88" s="121" t="s">
        <v>348</v>
      </c>
      <c r="D88" s="994">
        <v>0</v>
      </c>
      <c r="E88" s="990" t="s">
        <v>2040</v>
      </c>
    </row>
    <row r="89" spans="2:5" x14ac:dyDescent="0.25">
      <c r="B89" s="118" t="s">
        <v>349</v>
      </c>
      <c r="C89" s="121" t="s">
        <v>350</v>
      </c>
      <c r="D89" s="989">
        <v>0</v>
      </c>
      <c r="E89" s="990" t="s">
        <v>2040</v>
      </c>
    </row>
    <row r="90" spans="2:5" x14ac:dyDescent="0.25">
      <c r="B90" s="123">
        <v>57</v>
      </c>
      <c r="C90" s="125" t="s">
        <v>351</v>
      </c>
      <c r="D90" s="991">
        <v>-446.20012500000001</v>
      </c>
      <c r="E90" s="990" t="s">
        <v>2040</v>
      </c>
    </row>
    <row r="91" spans="2:5" x14ac:dyDescent="0.25">
      <c r="B91" s="123">
        <v>58</v>
      </c>
      <c r="C91" s="125" t="s">
        <v>352</v>
      </c>
      <c r="D91" s="991">
        <v>3122.0850236312172</v>
      </c>
      <c r="E91" s="990" t="s">
        <v>2040</v>
      </c>
    </row>
    <row r="92" spans="2:5" x14ac:dyDescent="0.25">
      <c r="B92" s="123">
        <v>59</v>
      </c>
      <c r="C92" s="125" t="s">
        <v>353</v>
      </c>
      <c r="D92" s="991">
        <v>101738.49785475769</v>
      </c>
      <c r="E92" s="990" t="s">
        <v>2040</v>
      </c>
    </row>
    <row r="93" spans="2:5" x14ac:dyDescent="0.25">
      <c r="B93" s="123">
        <v>60</v>
      </c>
      <c r="C93" s="125" t="s">
        <v>4</v>
      </c>
      <c r="D93" s="991">
        <v>522975.03193552443</v>
      </c>
      <c r="E93" s="990" t="s">
        <v>2040</v>
      </c>
    </row>
    <row r="94" spans="2:5" x14ac:dyDescent="0.25">
      <c r="B94" s="1220" t="s">
        <v>354</v>
      </c>
      <c r="C94" s="1221"/>
      <c r="D94" s="1221"/>
      <c r="E94" s="1222"/>
    </row>
    <row r="95" spans="2:5" x14ac:dyDescent="0.25">
      <c r="B95" s="118">
        <v>61</v>
      </c>
      <c r="C95" s="126" t="s">
        <v>355</v>
      </c>
      <c r="D95" s="995">
        <v>0.18856810900923565</v>
      </c>
      <c r="E95" s="990" t="s">
        <v>2040</v>
      </c>
    </row>
    <row r="96" spans="2:5" x14ac:dyDescent="0.25">
      <c r="B96" s="118">
        <v>62</v>
      </c>
      <c r="C96" s="126" t="s">
        <v>356</v>
      </c>
      <c r="D96" s="995">
        <v>0.18856810900923565</v>
      </c>
      <c r="E96" s="990" t="s">
        <v>2040</v>
      </c>
    </row>
    <row r="97" spans="2:5" x14ac:dyDescent="0.25">
      <c r="B97" s="118">
        <v>63</v>
      </c>
      <c r="C97" s="126" t="s">
        <v>357</v>
      </c>
      <c r="D97" s="995">
        <v>0.19453796384547214</v>
      </c>
      <c r="E97" s="990" t="s">
        <v>2040</v>
      </c>
    </row>
    <row r="98" spans="2:5" ht="14.45" customHeight="1" x14ac:dyDescent="0.25">
      <c r="B98" s="118">
        <v>64</v>
      </c>
      <c r="C98" s="126" t="s">
        <v>358</v>
      </c>
      <c r="D98" s="995">
        <v>0.12304999999999999</v>
      </c>
      <c r="E98" s="990" t="s">
        <v>2040</v>
      </c>
    </row>
    <row r="99" spans="2:5" ht="17.45" customHeight="1" x14ac:dyDescent="0.25">
      <c r="B99" s="118">
        <v>65</v>
      </c>
      <c r="C99" s="121" t="s">
        <v>359</v>
      </c>
      <c r="D99" s="995">
        <v>2.4999999999999998E-2</v>
      </c>
      <c r="E99" s="990" t="s">
        <v>2040</v>
      </c>
    </row>
    <row r="100" spans="2:5" x14ac:dyDescent="0.25">
      <c r="B100" s="118">
        <v>66</v>
      </c>
      <c r="C100" s="121" t="s">
        <v>360</v>
      </c>
      <c r="D100" s="995">
        <v>1.355E-2</v>
      </c>
      <c r="E100" s="990" t="s">
        <v>2040</v>
      </c>
    </row>
    <row r="101" spans="2:5" x14ac:dyDescent="0.25">
      <c r="B101" s="118">
        <v>67</v>
      </c>
      <c r="C101" s="121" t="s">
        <v>361</v>
      </c>
      <c r="D101" s="995">
        <v>0</v>
      </c>
      <c r="E101" s="990" t="s">
        <v>2040</v>
      </c>
    </row>
    <row r="102" spans="2:5" ht="24" x14ac:dyDescent="0.25">
      <c r="B102" s="118" t="s">
        <v>362</v>
      </c>
      <c r="C102" s="126" t="s">
        <v>363</v>
      </c>
      <c r="D102" s="995">
        <v>1.9999999999999997E-2</v>
      </c>
      <c r="E102" s="990" t="s">
        <v>2040</v>
      </c>
    </row>
    <row r="103" spans="2:5" ht="24" x14ac:dyDescent="0.25">
      <c r="B103" s="118" t="s">
        <v>364</v>
      </c>
      <c r="C103" s="126" t="s">
        <v>365</v>
      </c>
      <c r="D103" s="995">
        <v>1.9500000000000003E-2</v>
      </c>
      <c r="E103" s="990" t="s">
        <v>2040</v>
      </c>
    </row>
    <row r="104" spans="2:5" ht="24" x14ac:dyDescent="0.25">
      <c r="B104" s="118">
        <v>68</v>
      </c>
      <c r="C104" s="128" t="s">
        <v>366</v>
      </c>
      <c r="D104" s="995">
        <v>0</v>
      </c>
      <c r="E104" s="990" t="s">
        <v>2040</v>
      </c>
    </row>
    <row r="105" spans="2:5" x14ac:dyDescent="0.25">
      <c r="B105" s="1220" t="s">
        <v>367</v>
      </c>
      <c r="C105" s="1221"/>
      <c r="D105" s="1221"/>
      <c r="E105" s="1222"/>
    </row>
    <row r="106" spans="2:5" x14ac:dyDescent="0.25">
      <c r="B106" s="118">
        <v>69</v>
      </c>
      <c r="C106" s="131" t="s">
        <v>368</v>
      </c>
      <c r="D106" s="120"/>
      <c r="E106" s="121"/>
    </row>
    <row r="107" spans="2:5" x14ac:dyDescent="0.25">
      <c r="B107" s="118">
        <v>70</v>
      </c>
      <c r="C107" s="131" t="s">
        <v>368</v>
      </c>
      <c r="D107" s="120"/>
      <c r="E107" s="121"/>
    </row>
    <row r="108" spans="2:5" x14ac:dyDescent="0.25">
      <c r="B108" s="118">
        <v>71</v>
      </c>
      <c r="C108" s="131" t="s">
        <v>368</v>
      </c>
      <c r="D108" s="120"/>
      <c r="E108" s="121"/>
    </row>
    <row r="109" spans="2:5" x14ac:dyDescent="0.25">
      <c r="B109" s="1220" t="s">
        <v>369</v>
      </c>
      <c r="C109" s="1221"/>
      <c r="D109" s="1221"/>
      <c r="E109" s="1222"/>
    </row>
    <row r="110" spans="2:5" ht="32.25" customHeight="1" x14ac:dyDescent="0.25">
      <c r="B110" s="1226">
        <v>72</v>
      </c>
      <c r="C110" s="1229" t="s">
        <v>370</v>
      </c>
      <c r="D110" s="1232">
        <v>0</v>
      </c>
      <c r="E110" s="990" t="s">
        <v>2040</v>
      </c>
    </row>
    <row r="111" spans="2:5" ht="11.1" customHeight="1" x14ac:dyDescent="0.25">
      <c r="B111" s="1227"/>
      <c r="C111" s="1230"/>
      <c r="D111" s="1233"/>
      <c r="E111" s="990" t="s">
        <v>2040</v>
      </c>
    </row>
    <row r="112" spans="2:5" x14ac:dyDescent="0.25">
      <c r="B112" s="1228"/>
      <c r="C112" s="1231"/>
      <c r="D112" s="1234"/>
      <c r="E112" s="990" t="s">
        <v>2040</v>
      </c>
    </row>
    <row r="113" spans="2:5" ht="48" x14ac:dyDescent="0.25">
      <c r="B113" s="118">
        <v>73</v>
      </c>
      <c r="C113" s="126" t="s">
        <v>371</v>
      </c>
      <c r="D113" s="996">
        <v>874.94100000000003</v>
      </c>
      <c r="E113" s="990" t="s">
        <v>2040</v>
      </c>
    </row>
    <row r="114" spans="2:5" x14ac:dyDescent="0.25">
      <c r="B114" s="118">
        <v>74</v>
      </c>
      <c r="C114" s="126" t="s">
        <v>23</v>
      </c>
      <c r="D114"/>
      <c r="E114"/>
    </row>
    <row r="115" spans="2:5" ht="36" x14ac:dyDescent="0.25">
      <c r="B115" s="118">
        <v>75</v>
      </c>
      <c r="C115" s="126" t="s">
        <v>372</v>
      </c>
      <c r="D115" s="996">
        <v>498.99112767787062</v>
      </c>
      <c r="E115" s="990" t="s">
        <v>2040</v>
      </c>
    </row>
    <row r="116" spans="2:5" x14ac:dyDescent="0.25">
      <c r="B116" s="1220" t="s">
        <v>373</v>
      </c>
      <c r="C116" s="1221"/>
      <c r="D116" s="1221"/>
      <c r="E116" s="1222"/>
    </row>
    <row r="117" spans="2:5" ht="36" x14ac:dyDescent="0.25">
      <c r="B117" s="118">
        <v>76</v>
      </c>
      <c r="C117" s="126" t="s">
        <v>374</v>
      </c>
      <c r="D117">
        <v>0</v>
      </c>
      <c r="E117" s="990" t="s">
        <v>2040</v>
      </c>
    </row>
    <row r="118" spans="2:5" ht="24" x14ac:dyDescent="0.25">
      <c r="B118" s="118">
        <v>77</v>
      </c>
      <c r="C118" s="126" t="s">
        <v>375</v>
      </c>
      <c r="D118" s="993">
        <v>0</v>
      </c>
      <c r="E118" s="990" t="s">
        <v>2040</v>
      </c>
    </row>
    <row r="119" spans="2:5" ht="36" x14ac:dyDescent="0.25">
      <c r="B119" s="118">
        <v>78</v>
      </c>
      <c r="C119" s="126" t="s">
        <v>376</v>
      </c>
      <c r="D119" s="996">
        <v>1091.851795</v>
      </c>
      <c r="E119" s="990" t="s">
        <v>2040</v>
      </c>
    </row>
    <row r="120" spans="2:5" ht="24" x14ac:dyDescent="0.25">
      <c r="B120" s="118">
        <v>79</v>
      </c>
      <c r="C120" s="126" t="s">
        <v>377</v>
      </c>
      <c r="D120" s="993">
        <v>0</v>
      </c>
      <c r="E120" s="990" t="s">
        <v>2040</v>
      </c>
    </row>
    <row r="121" spans="2:5" x14ac:dyDescent="0.25">
      <c r="B121" s="1223" t="s">
        <v>378</v>
      </c>
      <c r="C121" s="1224"/>
      <c r="D121" s="1224"/>
      <c r="E121" s="1225"/>
    </row>
    <row r="122" spans="2:5" ht="24" x14ac:dyDescent="0.25">
      <c r="B122" s="118">
        <v>80</v>
      </c>
      <c r="C122" s="126" t="s">
        <v>379</v>
      </c>
      <c r="D122" s="997">
        <v>0</v>
      </c>
      <c r="E122" s="990" t="s">
        <v>2040</v>
      </c>
    </row>
    <row r="123" spans="2:5" ht="24" x14ac:dyDescent="0.25">
      <c r="B123" s="118">
        <v>81</v>
      </c>
      <c r="C123" s="126" t="s">
        <v>380</v>
      </c>
      <c r="D123" s="998">
        <v>0</v>
      </c>
      <c r="E123" s="990" t="s">
        <v>2040</v>
      </c>
    </row>
    <row r="124" spans="2:5" ht="24" x14ac:dyDescent="0.25">
      <c r="B124" s="118">
        <v>82</v>
      </c>
      <c r="C124" s="126" t="s">
        <v>381</v>
      </c>
      <c r="D124" s="998">
        <v>0</v>
      </c>
      <c r="E124" s="990" t="s">
        <v>2040</v>
      </c>
    </row>
    <row r="125" spans="2:5" ht="24" x14ac:dyDescent="0.25">
      <c r="B125" s="118">
        <v>83</v>
      </c>
      <c r="C125" s="126" t="s">
        <v>382</v>
      </c>
      <c r="D125" s="998">
        <v>0</v>
      </c>
      <c r="E125" s="990" t="s">
        <v>2040</v>
      </c>
    </row>
    <row r="126" spans="2:5" ht="24" x14ac:dyDescent="0.25">
      <c r="B126" s="118">
        <v>84</v>
      </c>
      <c r="C126" s="126" t="s">
        <v>383</v>
      </c>
      <c r="D126" s="997">
        <v>0</v>
      </c>
      <c r="E126" s="990" t="s">
        <v>2040</v>
      </c>
    </row>
    <row r="127" spans="2:5" ht="24" x14ac:dyDescent="0.25">
      <c r="B127" s="118">
        <v>85</v>
      </c>
      <c r="C127" s="126" t="s">
        <v>384</v>
      </c>
      <c r="D127" s="997">
        <v>0</v>
      </c>
      <c r="E127" s="990" t="s">
        <v>2040</v>
      </c>
    </row>
    <row r="128" spans="2:5" x14ac:dyDescent="0.25">
      <c r="B128" s="132"/>
    </row>
    <row r="129" spans="2:2" x14ac:dyDescent="0.25">
      <c r="B129" s="132"/>
    </row>
    <row r="130" spans="2:2" x14ac:dyDescent="0.25">
      <c r="B130" s="133"/>
    </row>
    <row r="131" spans="2:2" x14ac:dyDescent="0.25">
      <c r="B131" s="133"/>
    </row>
    <row r="132" spans="2:2" x14ac:dyDescent="0.25">
      <c r="B132" s="133"/>
    </row>
    <row r="133" spans="2:2" x14ac:dyDescent="0.25">
      <c r="B133" s="133"/>
    </row>
  </sheetData>
  <mergeCells count="14">
    <mergeCell ref="B81:E81"/>
    <mergeCell ref="B8:E8"/>
    <mergeCell ref="B20:E20"/>
    <mergeCell ref="B51:E51"/>
    <mergeCell ref="B61:E61"/>
    <mergeCell ref="B72:E72"/>
    <mergeCell ref="B116:E116"/>
    <mergeCell ref="B121:E121"/>
    <mergeCell ref="B94:E94"/>
    <mergeCell ref="B105:E105"/>
    <mergeCell ref="B109:E109"/>
    <mergeCell ref="B110:B112"/>
    <mergeCell ref="C110:C112"/>
    <mergeCell ref="D110:D11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92D050"/>
    <pageSetUpPr fitToPage="1"/>
  </sheetPr>
  <dimension ref="B1:T52"/>
  <sheetViews>
    <sheetView showGridLines="0" view="pageLayout" topLeftCell="A38" zoomScale="90" zoomScaleNormal="100" zoomScalePageLayoutView="90" workbookViewId="0">
      <selection activeCell="B50" sqref="B50"/>
    </sheetView>
  </sheetViews>
  <sheetFormatPr defaultColWidth="9" defaultRowHeight="15" x14ac:dyDescent="0.25"/>
  <cols>
    <col min="3" max="3" width="53" customWidth="1"/>
    <col min="4" max="4" width="39.5703125" customWidth="1"/>
    <col min="5" max="5" width="37.140625" customWidth="1"/>
    <col min="6" max="6" width="20.42578125" customWidth="1"/>
  </cols>
  <sheetData>
    <row r="1" spans="2:20" ht="15.75" x14ac:dyDescent="0.25">
      <c r="C1" s="134"/>
    </row>
    <row r="2" spans="2:20" ht="18.75" x14ac:dyDescent="0.25">
      <c r="B2" s="135" t="s">
        <v>253</v>
      </c>
    </row>
    <row r="3" spans="2:20" ht="15" customHeight="1" x14ac:dyDescent="0.25">
      <c r="B3" s="1238" t="s">
        <v>385</v>
      </c>
      <c r="C3" s="1238"/>
      <c r="D3" s="1238"/>
      <c r="E3" s="1238"/>
      <c r="F3" s="1238"/>
      <c r="G3" s="136"/>
      <c r="H3" s="136"/>
      <c r="I3" s="136"/>
      <c r="J3" s="136"/>
      <c r="K3" s="136"/>
      <c r="L3" s="136"/>
      <c r="M3" s="136"/>
      <c r="N3" s="136"/>
      <c r="O3" s="136"/>
      <c r="P3" s="136"/>
      <c r="Q3" s="136"/>
      <c r="R3" s="136"/>
      <c r="S3" s="136"/>
      <c r="T3" s="136"/>
    </row>
    <row r="4" spans="2:20" x14ac:dyDescent="0.25">
      <c r="B4" s="1238"/>
      <c r="C4" s="1238"/>
      <c r="D4" s="1238"/>
      <c r="E4" s="1238"/>
      <c r="F4" s="1238"/>
      <c r="G4" s="136"/>
      <c r="H4" s="136"/>
      <c r="I4" s="136"/>
      <c r="J4" s="136"/>
      <c r="K4" s="136"/>
      <c r="L4" s="136"/>
      <c r="M4" s="136"/>
      <c r="N4" s="136"/>
      <c r="O4" s="136"/>
      <c r="P4" s="136"/>
      <c r="Q4" s="136"/>
      <c r="R4" s="136"/>
      <c r="S4" s="136"/>
      <c r="T4" s="136"/>
    </row>
    <row r="5" spans="2:20" x14ac:dyDescent="0.25">
      <c r="B5" s="1238"/>
      <c r="C5" s="1238"/>
      <c r="D5" s="1238"/>
      <c r="E5" s="1238"/>
      <c r="F5" s="1238"/>
      <c r="G5" s="136"/>
      <c r="H5" s="136"/>
      <c r="I5" s="136"/>
      <c r="J5" s="136"/>
      <c r="K5" s="136"/>
      <c r="L5" s="136"/>
      <c r="M5" s="136"/>
      <c r="N5" s="136"/>
      <c r="O5" s="136"/>
      <c r="P5" s="136"/>
      <c r="Q5" s="136"/>
      <c r="R5" s="136"/>
      <c r="S5" s="136"/>
      <c r="T5" s="136"/>
    </row>
    <row r="6" spans="2:20" x14ac:dyDescent="0.25">
      <c r="B6" s="1"/>
      <c r="C6" s="21"/>
      <c r="D6" s="36" t="s">
        <v>6</v>
      </c>
      <c r="E6" s="36" t="s">
        <v>7</v>
      </c>
      <c r="F6" s="36" t="s">
        <v>8</v>
      </c>
    </row>
    <row r="7" spans="2:20" x14ac:dyDescent="0.25">
      <c r="B7" s="1"/>
      <c r="C7" s="137"/>
      <c r="D7" s="138" t="s">
        <v>386</v>
      </c>
      <c r="E7" s="138" t="s">
        <v>387</v>
      </c>
      <c r="F7" s="138" t="s">
        <v>388</v>
      </c>
    </row>
    <row r="8" spans="2:20" x14ac:dyDescent="0.25">
      <c r="B8" s="1"/>
      <c r="C8" s="137"/>
      <c r="D8" s="138" t="s">
        <v>389</v>
      </c>
      <c r="E8" s="138" t="s">
        <v>389</v>
      </c>
      <c r="F8" s="138"/>
    </row>
    <row r="9" spans="2:20" ht="30" customHeight="1" x14ac:dyDescent="0.25">
      <c r="B9" s="1239" t="s">
        <v>390</v>
      </c>
      <c r="C9" s="1240"/>
      <c r="D9" s="1240"/>
      <c r="E9" s="1240"/>
      <c r="F9" s="1241"/>
    </row>
    <row r="10" spans="2:20" x14ac:dyDescent="0.25">
      <c r="B10" s="999">
        <v>1</v>
      </c>
      <c r="C10" s="26" t="s">
        <v>2047</v>
      </c>
      <c r="D10" s="1000">
        <v>14190.037883302901</v>
      </c>
      <c r="E10" s="1000">
        <v>14190.037883302901</v>
      </c>
      <c r="F10" s="36"/>
    </row>
    <row r="11" spans="2:20" ht="30" x14ac:dyDescent="0.25">
      <c r="B11" s="999">
        <v>2</v>
      </c>
      <c r="C11" s="26" t="s">
        <v>2048</v>
      </c>
      <c r="D11" s="1000">
        <v>57269.18060313</v>
      </c>
      <c r="E11" s="1000">
        <v>57269.18060313</v>
      </c>
      <c r="F11" s="36"/>
    </row>
    <row r="12" spans="2:20" ht="30" x14ac:dyDescent="0.25">
      <c r="B12" s="999">
        <v>3</v>
      </c>
      <c r="C12" s="26" t="s">
        <v>2049</v>
      </c>
      <c r="D12" s="1000">
        <v>0</v>
      </c>
      <c r="E12" s="1000">
        <v>0</v>
      </c>
      <c r="F12" s="36"/>
    </row>
    <row r="13" spans="2:20" ht="30" x14ac:dyDescent="0.25">
      <c r="B13" s="999">
        <v>4</v>
      </c>
      <c r="C13" s="26" t="s">
        <v>2050</v>
      </c>
      <c r="D13" s="1000">
        <v>131.57334484</v>
      </c>
      <c r="E13" s="1000">
        <v>131.57334484</v>
      </c>
      <c r="F13" s="36"/>
    </row>
    <row r="14" spans="2:20" x14ac:dyDescent="0.25">
      <c r="B14" s="999">
        <v>5</v>
      </c>
      <c r="C14" s="26" t="s">
        <v>2051</v>
      </c>
      <c r="D14" s="1000">
        <v>21581.712447999998</v>
      </c>
      <c r="E14" s="1000">
        <v>21581.712447999998</v>
      </c>
      <c r="F14" s="36"/>
    </row>
    <row r="15" spans="2:20" ht="30" x14ac:dyDescent="0.25">
      <c r="B15" s="999">
        <v>6</v>
      </c>
      <c r="C15" s="26" t="s">
        <v>2052</v>
      </c>
      <c r="D15" s="1000">
        <v>30170.962572870001</v>
      </c>
      <c r="E15" s="1000">
        <v>30170.962572870001</v>
      </c>
      <c r="F15" s="36"/>
    </row>
    <row r="16" spans="2:20" x14ac:dyDescent="0.25">
      <c r="B16" s="999">
        <v>7</v>
      </c>
      <c r="C16" s="26" t="s">
        <v>2053</v>
      </c>
      <c r="D16" s="1000">
        <v>1154137.6024130927</v>
      </c>
      <c r="E16" s="1000">
        <v>1154137.6024130927</v>
      </c>
      <c r="F16" s="36"/>
    </row>
    <row r="17" spans="2:6" ht="30" x14ac:dyDescent="0.25">
      <c r="B17" s="999">
        <v>8</v>
      </c>
      <c r="C17" s="26" t="s">
        <v>2054</v>
      </c>
      <c r="D17" s="1000">
        <v>-2550.1564719899998</v>
      </c>
      <c r="E17" s="1000">
        <v>-2550.1564719899998</v>
      </c>
      <c r="F17" s="36"/>
    </row>
    <row r="18" spans="2:6" x14ac:dyDescent="0.25">
      <c r="B18" s="999">
        <v>9</v>
      </c>
      <c r="C18" s="26" t="s">
        <v>2055</v>
      </c>
      <c r="D18" s="1000">
        <v>82.505409999999998</v>
      </c>
      <c r="E18" s="1000">
        <v>82.505409999999998</v>
      </c>
      <c r="F18" s="36"/>
    </row>
    <row r="19" spans="2:6" x14ac:dyDescent="0.25">
      <c r="B19" s="999">
        <v>10</v>
      </c>
      <c r="C19" s="26" t="s">
        <v>2056</v>
      </c>
      <c r="D19" s="1000">
        <v>202.47691396311836</v>
      </c>
      <c r="E19" s="1000">
        <v>202.47691396311836</v>
      </c>
      <c r="F19" s="36"/>
    </row>
    <row r="20" spans="2:6" x14ac:dyDescent="0.25">
      <c r="B20" s="999">
        <v>11</v>
      </c>
      <c r="C20" s="26" t="s">
        <v>2057</v>
      </c>
      <c r="D20" s="1000">
        <v>5797.4765517501019</v>
      </c>
      <c r="E20" s="1000">
        <v>5797.4765517501019</v>
      </c>
      <c r="F20" s="36"/>
    </row>
    <row r="21" spans="2:6" x14ac:dyDescent="0.25">
      <c r="B21" s="999">
        <v>12</v>
      </c>
      <c r="C21" s="26" t="s">
        <v>2058</v>
      </c>
      <c r="D21" s="1000">
        <v>1411.5366159599962</v>
      </c>
      <c r="E21" s="1000">
        <v>1411.5366159599962</v>
      </c>
      <c r="F21" s="36"/>
    </row>
    <row r="22" spans="2:6" x14ac:dyDescent="0.25">
      <c r="B22" s="999">
        <v>13</v>
      </c>
      <c r="C22" s="26" t="s">
        <v>2059</v>
      </c>
      <c r="D22" s="1000">
        <v>9029.9485307280502</v>
      </c>
      <c r="E22" s="1000">
        <v>9029.9485307280502</v>
      </c>
      <c r="F22" s="36"/>
    </row>
    <row r="23" spans="2:6" x14ac:dyDescent="0.25">
      <c r="B23" s="999">
        <v>14</v>
      </c>
      <c r="C23" s="141" t="s">
        <v>2060</v>
      </c>
      <c r="D23" s="1000">
        <v>8762.1491286471464</v>
      </c>
      <c r="E23" s="1000">
        <v>8762.1491286471464</v>
      </c>
      <c r="F23" s="36"/>
    </row>
    <row r="24" spans="2:6" x14ac:dyDescent="0.25">
      <c r="B24" s="999">
        <v>15</v>
      </c>
      <c r="C24" s="141" t="s">
        <v>2061</v>
      </c>
      <c r="D24" s="1000">
        <v>3751.9417420897357</v>
      </c>
      <c r="E24" s="1000">
        <v>3751.9417420897357</v>
      </c>
      <c r="F24" s="36"/>
    </row>
    <row r="25" spans="2:6" x14ac:dyDescent="0.25">
      <c r="B25" s="999">
        <v>16</v>
      </c>
      <c r="C25" s="141" t="s">
        <v>2062</v>
      </c>
      <c r="D25" s="1000">
        <v>93.981047019999977</v>
      </c>
      <c r="E25" s="1000">
        <v>93.981047019999977</v>
      </c>
      <c r="F25" s="36"/>
    </row>
    <row r="26" spans="2:6" x14ac:dyDescent="0.25">
      <c r="B26" s="999"/>
      <c r="C26" s="707" t="s">
        <v>178</v>
      </c>
      <c r="D26" s="1001">
        <v>1304062.928733404</v>
      </c>
      <c r="E26" s="1001">
        <v>1304062.928733404</v>
      </c>
      <c r="F26" s="36"/>
    </row>
    <row r="27" spans="2:6" x14ac:dyDescent="0.25">
      <c r="B27" s="139"/>
      <c r="C27" s="142"/>
      <c r="D27" s="140"/>
      <c r="E27" s="140"/>
      <c r="F27" s="36"/>
    </row>
    <row r="28" spans="2:6" ht="30" customHeight="1" x14ac:dyDescent="0.25">
      <c r="B28" s="1239" t="s">
        <v>391</v>
      </c>
      <c r="C28" s="1240"/>
      <c r="D28" s="1240"/>
      <c r="E28" s="1240"/>
      <c r="F28" s="1241"/>
    </row>
    <row r="29" spans="2:6" x14ac:dyDescent="0.25">
      <c r="B29" s="999">
        <v>1</v>
      </c>
      <c r="C29" s="26" t="s">
        <v>2063</v>
      </c>
      <c r="D29" s="1000">
        <v>0.24566623999999998</v>
      </c>
      <c r="E29" s="1000">
        <v>0.24566623999999998</v>
      </c>
      <c r="F29" s="143"/>
    </row>
    <row r="30" spans="2:6" ht="30" x14ac:dyDescent="0.25">
      <c r="B30" s="999">
        <v>2</v>
      </c>
      <c r="C30" s="26" t="s">
        <v>2064</v>
      </c>
      <c r="D30" s="1000">
        <v>66949.416529931506</v>
      </c>
      <c r="E30" s="1000">
        <v>66949.416529931506</v>
      </c>
      <c r="F30" s="143"/>
    </row>
    <row r="31" spans="2:6" x14ac:dyDescent="0.25">
      <c r="B31" s="999">
        <v>3</v>
      </c>
      <c r="C31" s="26" t="s">
        <v>2065</v>
      </c>
      <c r="D31" s="1000">
        <v>56745.846012360002</v>
      </c>
      <c r="E31" s="1000">
        <v>56745.846012360002</v>
      </c>
      <c r="F31" s="143"/>
    </row>
    <row r="32" spans="2:6" x14ac:dyDescent="0.25">
      <c r="B32" s="999">
        <v>4</v>
      </c>
      <c r="C32" s="26" t="s">
        <v>2066</v>
      </c>
      <c r="D32" s="1000">
        <v>1086590.8724403421</v>
      </c>
      <c r="E32" s="1000">
        <v>1086590.8724403421</v>
      </c>
      <c r="F32" s="143"/>
    </row>
    <row r="33" spans="2:6" ht="30" x14ac:dyDescent="0.25">
      <c r="B33" s="999">
        <v>5</v>
      </c>
      <c r="C33" s="26" t="s">
        <v>2054</v>
      </c>
      <c r="D33" s="1000">
        <v>-52688.985883839996</v>
      </c>
      <c r="E33" s="1000">
        <v>-52688.985883839996</v>
      </c>
      <c r="F33" s="143"/>
    </row>
    <row r="34" spans="2:6" x14ac:dyDescent="0.25">
      <c r="B34" s="999">
        <v>6</v>
      </c>
      <c r="C34" s="26" t="s">
        <v>2055</v>
      </c>
      <c r="D34" s="1000">
        <v>1529.3876326315001</v>
      </c>
      <c r="E34" s="1000">
        <v>1529.3876326315001</v>
      </c>
      <c r="F34" s="143"/>
    </row>
    <row r="35" spans="2:6" x14ac:dyDescent="0.25">
      <c r="B35" s="999">
        <v>7</v>
      </c>
      <c r="C35" s="26" t="s">
        <v>2067</v>
      </c>
      <c r="D35" s="1000">
        <v>1080.3985290326641</v>
      </c>
      <c r="E35" s="1000">
        <v>1080.3985290326641</v>
      </c>
      <c r="F35" s="143"/>
    </row>
    <row r="36" spans="2:6" x14ac:dyDescent="0.25">
      <c r="B36" s="999">
        <v>8</v>
      </c>
      <c r="C36" s="26" t="s">
        <v>2068</v>
      </c>
      <c r="D36" s="1000">
        <v>16830.198108227669</v>
      </c>
      <c r="E36" s="1000">
        <v>16830.198108227669</v>
      </c>
      <c r="F36" s="143"/>
    </row>
    <row r="37" spans="2:6" x14ac:dyDescent="0.25">
      <c r="B37" s="999">
        <v>9</v>
      </c>
      <c r="C37" s="26" t="s">
        <v>2069</v>
      </c>
      <c r="D37" s="1000">
        <v>1151.1976423792541</v>
      </c>
      <c r="E37" s="1000">
        <v>1151.1976423792541</v>
      </c>
      <c r="F37" s="143"/>
    </row>
    <row r="38" spans="2:6" x14ac:dyDescent="0.25">
      <c r="B38" s="999">
        <v>10</v>
      </c>
      <c r="C38" s="26" t="s">
        <v>2070</v>
      </c>
      <c r="D38" s="1000">
        <v>2439.5105103299998</v>
      </c>
      <c r="E38" s="1000">
        <v>2439.5105103299998</v>
      </c>
      <c r="F38" s="143"/>
    </row>
    <row r="39" spans="2:6" x14ac:dyDescent="0.25">
      <c r="B39" s="1002">
        <v>11</v>
      </c>
      <c r="C39" s="1003" t="s">
        <v>181</v>
      </c>
      <c r="D39" s="1000">
        <v>1180628.0871876348</v>
      </c>
      <c r="E39" s="1000">
        <v>1180628.0871876348</v>
      </c>
      <c r="F39" s="143"/>
    </row>
    <row r="40" spans="2:6" x14ac:dyDescent="0.25">
      <c r="B40" s="1002"/>
      <c r="C40" s="707" t="s">
        <v>2071</v>
      </c>
      <c r="D40" s="1001">
        <v>1304062.9286580919</v>
      </c>
      <c r="E40" s="1001">
        <v>1304062.9286580919</v>
      </c>
      <c r="F40" s="143"/>
    </row>
    <row r="41" spans="2:6" x14ac:dyDescent="0.25">
      <c r="B41" s="139"/>
      <c r="C41" s="141"/>
      <c r="D41" s="140"/>
      <c r="E41" s="140"/>
      <c r="F41" s="143"/>
    </row>
    <row r="42" spans="2:6" x14ac:dyDescent="0.25">
      <c r="B42" s="139"/>
      <c r="C42" s="26"/>
      <c r="D42" s="140"/>
      <c r="E42" s="140"/>
      <c r="F42" s="143"/>
    </row>
    <row r="43" spans="2:6" x14ac:dyDescent="0.25">
      <c r="B43" s="139"/>
      <c r="C43" s="26"/>
      <c r="D43" s="140"/>
      <c r="E43" s="140"/>
      <c r="F43" s="143"/>
    </row>
    <row r="44" spans="2:6" x14ac:dyDescent="0.25">
      <c r="B44" s="139"/>
      <c r="C44" s="26"/>
      <c r="D44" s="140"/>
      <c r="E44" s="140"/>
      <c r="F44" s="143"/>
    </row>
    <row r="45" spans="2:6" x14ac:dyDescent="0.25">
      <c r="B45" s="139"/>
      <c r="C45" s="142"/>
      <c r="D45" s="140"/>
      <c r="E45" s="140"/>
      <c r="F45" s="143"/>
    </row>
    <row r="46" spans="2:6" ht="30" x14ac:dyDescent="0.25">
      <c r="B46" s="144" t="s">
        <v>235</v>
      </c>
      <c r="C46" s="145"/>
      <c r="D46" s="146"/>
      <c r="E46" s="146"/>
      <c r="F46" s="147"/>
    </row>
    <row r="47" spans="2:6" x14ac:dyDescent="0.25">
      <c r="B47" s="999">
        <v>12</v>
      </c>
      <c r="C47" s="141" t="s">
        <v>2072</v>
      </c>
      <c r="D47" s="1000">
        <v>19004.925930000001</v>
      </c>
      <c r="E47" s="1000">
        <v>19004.925930000001</v>
      </c>
      <c r="F47" s="143"/>
    </row>
    <row r="48" spans="2:6" ht="30" x14ac:dyDescent="0.25">
      <c r="B48" s="999">
        <v>13</v>
      </c>
      <c r="C48" s="141" t="s">
        <v>2073</v>
      </c>
      <c r="D48" s="1000">
        <v>101197.6655822632</v>
      </c>
      <c r="E48" s="1000">
        <v>101197.6655822632</v>
      </c>
      <c r="F48" s="143"/>
    </row>
    <row r="49" spans="2:6" x14ac:dyDescent="0.25">
      <c r="B49" s="999">
        <v>14</v>
      </c>
      <c r="C49" s="26" t="s">
        <v>2074</v>
      </c>
      <c r="D49" s="1000">
        <v>3232.2499581940679</v>
      </c>
      <c r="E49" s="1000">
        <v>3232.2499581940679</v>
      </c>
      <c r="F49" s="143"/>
    </row>
    <row r="50" spans="2:6" x14ac:dyDescent="0.25">
      <c r="B50" s="1002"/>
      <c r="C50" s="707" t="s">
        <v>392</v>
      </c>
      <c r="D50" s="1001">
        <v>123434.84147045726</v>
      </c>
      <c r="E50" s="1001">
        <v>123434.84147045726</v>
      </c>
      <c r="F50" s="143"/>
    </row>
    <row r="51" spans="2:6" x14ac:dyDescent="0.25">
      <c r="B51" s="139"/>
      <c r="C51" s="26"/>
      <c r="D51" s="140"/>
      <c r="E51" s="140"/>
      <c r="F51" s="143"/>
    </row>
    <row r="52" spans="2:6" x14ac:dyDescent="0.25">
      <c r="B52" s="139"/>
      <c r="C52" s="142"/>
      <c r="D52" s="140"/>
      <c r="E52" s="140"/>
      <c r="F52" s="143"/>
    </row>
  </sheetData>
  <mergeCells count="3">
    <mergeCell ref="B3:F5"/>
    <mergeCell ref="B9:F9"/>
    <mergeCell ref="B28:F28"/>
  </mergeCells>
  <pageMargins left="0.7" right="0.7" top="0.75" bottom="0.75" header="0.3" footer="0.3"/>
  <pageSetup paperSize="9" scale="53" orientation="landscape" r:id="rId1"/>
  <headerFooter>
    <oddHeader>&amp;CCS
Příloha VII</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95149B-5186-44D2-AAB7-AD4B7D4D827F}">
  <sheetPr>
    <tabColor rgb="FF92D050"/>
    <pageSetUpPr fitToPage="1"/>
  </sheetPr>
  <dimension ref="B2:K58"/>
  <sheetViews>
    <sheetView showGridLines="0" view="pageLayout" topLeftCell="A25" zoomScale="90" zoomScaleNormal="100" zoomScalePageLayoutView="90" workbookViewId="0">
      <selection activeCell="C48" sqref="C48"/>
    </sheetView>
  </sheetViews>
  <sheetFormatPr defaultColWidth="3.28515625" defaultRowHeight="15" x14ac:dyDescent="0.25"/>
  <cols>
    <col min="1" max="1" width="3.28515625" style="1049"/>
    <col min="2" max="2" width="4.85546875" style="1049" customWidth="1"/>
    <col min="3" max="3" width="70.7109375" style="1049" customWidth="1"/>
    <col min="4" max="5" width="31.140625" style="1049" customWidth="1"/>
    <col min="6" max="6" width="29.85546875" style="1049" customWidth="1"/>
    <col min="7" max="7" width="30.140625" style="1049" customWidth="1"/>
    <col min="8" max="8" width="28.140625" style="1049" customWidth="1"/>
    <col min="9" max="9" width="29.5703125" style="1049" customWidth="1"/>
    <col min="10" max="10" width="29.7109375" style="1049" customWidth="1"/>
    <col min="11" max="11" width="30.7109375" style="1049" customWidth="1"/>
    <col min="12" max="16384" width="3.28515625" style="1049"/>
  </cols>
  <sheetData>
    <row r="2" spans="2:11" ht="18.75" x14ac:dyDescent="0.25">
      <c r="B2" s="1048" t="s">
        <v>254</v>
      </c>
    </row>
    <row r="3" spans="2:11" ht="0.75" customHeight="1" x14ac:dyDescent="0.25"/>
    <row r="4" spans="2:11" x14ac:dyDescent="0.25">
      <c r="D4" s="1242" t="s">
        <v>2184</v>
      </c>
      <c r="E4" s="1243"/>
      <c r="F4" s="1244" t="s">
        <v>2185</v>
      </c>
      <c r="G4" s="1245"/>
      <c r="H4" s="1245"/>
      <c r="I4" s="1245"/>
      <c r="J4" s="1245"/>
      <c r="K4" s="1246"/>
    </row>
    <row r="5" spans="2:11" ht="27" customHeight="1" x14ac:dyDescent="0.25">
      <c r="C5" s="1050"/>
      <c r="D5" s="1051" t="s">
        <v>393</v>
      </c>
      <c r="E5" s="1051" t="s">
        <v>393</v>
      </c>
      <c r="F5" s="1051" t="s">
        <v>393</v>
      </c>
      <c r="G5" s="1051" t="s">
        <v>393</v>
      </c>
      <c r="H5" s="1051" t="s">
        <v>393</v>
      </c>
      <c r="I5" s="1051" t="s">
        <v>393</v>
      </c>
      <c r="J5" s="1051" t="s">
        <v>393</v>
      </c>
      <c r="K5" s="1051" t="s">
        <v>393</v>
      </c>
    </row>
    <row r="6" spans="2:11" x14ac:dyDescent="0.25">
      <c r="B6" s="1052">
        <v>1</v>
      </c>
      <c r="C6" s="1053" t="s">
        <v>394</v>
      </c>
      <c r="D6" s="1053" t="s">
        <v>2186</v>
      </c>
      <c r="E6" s="1053" t="s">
        <v>2186</v>
      </c>
      <c r="F6" s="1053" t="s">
        <v>2186</v>
      </c>
      <c r="G6" s="1053" t="s">
        <v>2186</v>
      </c>
      <c r="H6" s="1053" t="s">
        <v>2186</v>
      </c>
      <c r="I6" s="1053" t="s">
        <v>2186</v>
      </c>
      <c r="J6" s="1053" t="s">
        <v>2186</v>
      </c>
      <c r="K6" s="1053" t="s">
        <v>2186</v>
      </c>
    </row>
    <row r="7" spans="2:11" x14ac:dyDescent="0.25">
      <c r="B7" s="1052">
        <v>2</v>
      </c>
      <c r="C7" s="1053" t="s">
        <v>395</v>
      </c>
      <c r="D7" s="1053" t="s">
        <v>2187</v>
      </c>
      <c r="E7" s="1053" t="s">
        <v>2188</v>
      </c>
      <c r="F7" s="1053" t="s">
        <v>2188</v>
      </c>
      <c r="G7" s="1053" t="s">
        <v>2188</v>
      </c>
      <c r="H7" s="1053" t="s">
        <v>2188</v>
      </c>
      <c r="I7" s="1053" t="s">
        <v>2188</v>
      </c>
      <c r="J7" s="1053" t="s">
        <v>2188</v>
      </c>
      <c r="K7" s="1053" t="s">
        <v>2188</v>
      </c>
    </row>
    <row r="8" spans="2:11" x14ac:dyDescent="0.25">
      <c r="B8" s="1052" t="s">
        <v>396</v>
      </c>
      <c r="C8" s="1053" t="s">
        <v>397</v>
      </c>
      <c r="D8" s="1053" t="s">
        <v>2189</v>
      </c>
      <c r="E8" s="1053" t="s">
        <v>2190</v>
      </c>
      <c r="F8" s="1053" t="s">
        <v>2190</v>
      </c>
      <c r="G8" s="1053" t="s">
        <v>2190</v>
      </c>
      <c r="H8" s="1053" t="s">
        <v>2190</v>
      </c>
      <c r="I8" s="1053" t="s">
        <v>2190</v>
      </c>
      <c r="J8" s="1053" t="s">
        <v>2190</v>
      </c>
      <c r="K8" s="1053" t="s">
        <v>2190</v>
      </c>
    </row>
    <row r="9" spans="2:11" ht="75" x14ac:dyDescent="0.25">
      <c r="B9" s="1052">
        <v>3</v>
      </c>
      <c r="C9" s="1053" t="s">
        <v>398</v>
      </c>
      <c r="D9" s="1054" t="s">
        <v>2191</v>
      </c>
      <c r="E9" s="1054" t="s">
        <v>2192</v>
      </c>
      <c r="F9" s="1054" t="s">
        <v>2192</v>
      </c>
      <c r="G9" s="1054" t="s">
        <v>2192</v>
      </c>
      <c r="H9" s="1054" t="s">
        <v>2192</v>
      </c>
      <c r="I9" s="1054" t="s">
        <v>2192</v>
      </c>
      <c r="J9" s="1054" t="s">
        <v>2192</v>
      </c>
      <c r="K9" s="1054" t="s">
        <v>2192</v>
      </c>
    </row>
    <row r="10" spans="2:11" x14ac:dyDescent="0.25">
      <c r="B10" s="1052" t="s">
        <v>399</v>
      </c>
      <c r="C10" s="1053" t="s">
        <v>400</v>
      </c>
      <c r="D10" s="1053" t="s">
        <v>2188</v>
      </c>
      <c r="E10" s="1053" t="s">
        <v>2193</v>
      </c>
      <c r="F10" s="1053" t="s">
        <v>2193</v>
      </c>
      <c r="G10" s="1053" t="s">
        <v>2193</v>
      </c>
      <c r="H10" s="1053" t="s">
        <v>2193</v>
      </c>
      <c r="I10" s="1053" t="s">
        <v>2193</v>
      </c>
      <c r="J10" s="1053" t="s">
        <v>2193</v>
      </c>
      <c r="K10" s="1053" t="s">
        <v>2193</v>
      </c>
    </row>
    <row r="11" spans="2:11" x14ac:dyDescent="0.25">
      <c r="B11" s="1052"/>
      <c r="C11" s="1055" t="s">
        <v>401</v>
      </c>
      <c r="D11" s="1053"/>
      <c r="E11" s="1053"/>
      <c r="F11" s="1053"/>
      <c r="G11" s="1053"/>
      <c r="H11" s="1053"/>
      <c r="I11" s="1053"/>
      <c r="J11" s="1053"/>
      <c r="K11" s="1053"/>
    </row>
    <row r="12" spans="2:11" x14ac:dyDescent="0.25">
      <c r="B12" s="1052">
        <v>4</v>
      </c>
      <c r="C12" s="1053" t="s">
        <v>402</v>
      </c>
      <c r="D12" s="1056" t="s">
        <v>355</v>
      </c>
      <c r="E12" s="1057" t="s">
        <v>2194</v>
      </c>
      <c r="F12" s="1057" t="s">
        <v>2188</v>
      </c>
      <c r="G12" s="1057" t="s">
        <v>2188</v>
      </c>
      <c r="H12" s="1057" t="s">
        <v>2188</v>
      </c>
      <c r="I12" s="1057" t="s">
        <v>2188</v>
      </c>
      <c r="J12" s="1057" t="s">
        <v>2188</v>
      </c>
      <c r="K12" s="1057" t="s">
        <v>2188</v>
      </c>
    </row>
    <row r="13" spans="2:11" x14ac:dyDescent="0.25">
      <c r="B13" s="1052">
        <v>5</v>
      </c>
      <c r="C13" s="1053" t="s">
        <v>403</v>
      </c>
      <c r="D13" s="1056" t="s">
        <v>355</v>
      </c>
      <c r="E13" s="1057" t="s">
        <v>2194</v>
      </c>
      <c r="F13" s="1057" t="s">
        <v>2195</v>
      </c>
      <c r="G13" s="1057" t="s">
        <v>2195</v>
      </c>
      <c r="H13" s="1057" t="s">
        <v>2195</v>
      </c>
      <c r="I13" s="1057" t="s">
        <v>2195</v>
      </c>
      <c r="J13" s="1057" t="s">
        <v>2195</v>
      </c>
      <c r="K13" s="1057" t="s">
        <v>2195</v>
      </c>
    </row>
    <row r="14" spans="2:11" ht="30" x14ac:dyDescent="0.25">
      <c r="B14" s="1052">
        <v>6</v>
      </c>
      <c r="C14" s="1053" t="s">
        <v>404</v>
      </c>
      <c r="D14" s="1054" t="s">
        <v>2196</v>
      </c>
      <c r="E14" s="1054" t="s">
        <v>2196</v>
      </c>
      <c r="F14" s="1054" t="s">
        <v>2196</v>
      </c>
      <c r="G14" s="1054" t="s">
        <v>2196</v>
      </c>
      <c r="H14" s="1054" t="s">
        <v>2196</v>
      </c>
      <c r="I14" s="1054" t="s">
        <v>2196</v>
      </c>
      <c r="J14" s="1054" t="s">
        <v>2196</v>
      </c>
      <c r="K14" s="1054" t="s">
        <v>2196</v>
      </c>
    </row>
    <row r="15" spans="2:11" ht="33.75" customHeight="1" x14ac:dyDescent="0.25">
      <c r="B15" s="1052">
        <v>7</v>
      </c>
      <c r="C15" s="1053" t="s">
        <v>405</v>
      </c>
      <c r="D15" s="1054" t="s">
        <v>2197</v>
      </c>
      <c r="E15" s="1054" t="s">
        <v>2198</v>
      </c>
      <c r="F15" s="1054" t="s">
        <v>2199</v>
      </c>
      <c r="G15" s="1054" t="s">
        <v>2199</v>
      </c>
      <c r="H15" s="1054" t="s">
        <v>2199</v>
      </c>
      <c r="I15" s="1054" t="s">
        <v>2199</v>
      </c>
      <c r="J15" s="1054" t="s">
        <v>2199</v>
      </c>
      <c r="K15" s="1054" t="s">
        <v>2199</v>
      </c>
    </row>
    <row r="16" spans="2:11" ht="72.75" customHeight="1" x14ac:dyDescent="0.25">
      <c r="B16" s="1052">
        <v>8</v>
      </c>
      <c r="C16" s="1054" t="s">
        <v>406</v>
      </c>
      <c r="D16" s="1054" t="s">
        <v>2200</v>
      </c>
      <c r="E16" s="1053" t="s">
        <v>2201</v>
      </c>
      <c r="F16" s="1053" t="s">
        <v>2202</v>
      </c>
      <c r="G16" s="1058" t="s">
        <v>2203</v>
      </c>
      <c r="H16" s="1053" t="s">
        <v>2204</v>
      </c>
      <c r="I16" s="1053" t="s">
        <v>2205</v>
      </c>
      <c r="J16" s="1053" t="s">
        <v>2205</v>
      </c>
      <c r="K16" s="1053" t="s">
        <v>2206</v>
      </c>
    </row>
    <row r="17" spans="2:11" x14ac:dyDescent="0.25">
      <c r="B17" s="1052">
        <v>9</v>
      </c>
      <c r="C17" s="1053" t="s">
        <v>407</v>
      </c>
      <c r="D17" s="1053" t="s">
        <v>2207</v>
      </c>
      <c r="E17" s="1053" t="s">
        <v>2208</v>
      </c>
      <c r="F17" s="1053" t="s">
        <v>2209</v>
      </c>
      <c r="G17" s="1053" t="s">
        <v>2209</v>
      </c>
      <c r="H17" s="1053" t="s">
        <v>2209</v>
      </c>
      <c r="I17" s="1053" t="s">
        <v>2209</v>
      </c>
      <c r="J17" s="1053" t="s">
        <v>2209</v>
      </c>
      <c r="K17" s="1053" t="s">
        <v>2209</v>
      </c>
    </row>
    <row r="18" spans="2:11" ht="30" x14ac:dyDescent="0.25">
      <c r="B18" s="1052" t="s">
        <v>408</v>
      </c>
      <c r="C18" s="1053" t="s">
        <v>409</v>
      </c>
      <c r="D18" s="1059">
        <v>1</v>
      </c>
      <c r="E18" s="1059">
        <v>1</v>
      </c>
      <c r="F18" s="1059">
        <v>1</v>
      </c>
      <c r="G18" s="1059">
        <v>1</v>
      </c>
      <c r="H18" s="1059">
        <v>1</v>
      </c>
      <c r="I18" s="1059">
        <v>1</v>
      </c>
      <c r="J18" s="1059">
        <v>1</v>
      </c>
      <c r="K18" s="1059">
        <v>1</v>
      </c>
    </row>
    <row r="19" spans="2:11" ht="30" x14ac:dyDescent="0.25">
      <c r="B19" s="1052" t="s">
        <v>410</v>
      </c>
      <c r="C19" s="1053" t="s">
        <v>411</v>
      </c>
      <c r="D19" s="1053" t="s">
        <v>2210</v>
      </c>
      <c r="E19" s="1059">
        <v>1</v>
      </c>
      <c r="F19" s="1059">
        <v>1</v>
      </c>
      <c r="G19" s="1059">
        <v>1</v>
      </c>
      <c r="H19" s="1059">
        <v>1</v>
      </c>
      <c r="I19" s="1059">
        <v>1</v>
      </c>
      <c r="J19" s="1059">
        <v>1</v>
      </c>
      <c r="K19" s="1059">
        <v>1</v>
      </c>
    </row>
    <row r="20" spans="2:11" x14ac:dyDescent="0.25">
      <c r="B20" s="1052">
        <v>10</v>
      </c>
      <c r="C20" s="1053" t="s">
        <v>412</v>
      </c>
      <c r="D20" s="1053" t="s">
        <v>2211</v>
      </c>
      <c r="E20" s="1053" t="s">
        <v>2212</v>
      </c>
      <c r="F20" s="1053" t="s">
        <v>2212</v>
      </c>
      <c r="G20" s="1053" t="s">
        <v>2212</v>
      </c>
      <c r="H20" s="1053" t="s">
        <v>2212</v>
      </c>
      <c r="I20" s="1053" t="s">
        <v>2212</v>
      </c>
      <c r="J20" s="1053" t="s">
        <v>2212</v>
      </c>
      <c r="K20" s="1053" t="s">
        <v>2212</v>
      </c>
    </row>
    <row r="21" spans="2:11" x14ac:dyDescent="0.25">
      <c r="B21" s="1052">
        <v>11</v>
      </c>
      <c r="C21" s="1053" t="s">
        <v>413</v>
      </c>
      <c r="D21" s="1060">
        <v>34361</v>
      </c>
      <c r="E21" s="1060">
        <v>44844</v>
      </c>
      <c r="F21" s="1060">
        <v>44739</v>
      </c>
      <c r="G21" s="1060">
        <v>44825</v>
      </c>
      <c r="H21" s="1060">
        <v>44825</v>
      </c>
      <c r="I21" s="1060">
        <v>44874</v>
      </c>
      <c r="J21" s="1060">
        <v>44874</v>
      </c>
      <c r="K21" s="1060">
        <v>44874</v>
      </c>
    </row>
    <row r="22" spans="2:11" x14ac:dyDescent="0.25">
      <c r="B22" s="1052">
        <v>12</v>
      </c>
      <c r="C22" s="1053" t="s">
        <v>414</v>
      </c>
      <c r="D22" s="1053" t="s">
        <v>2213</v>
      </c>
      <c r="E22" s="1053" t="s">
        <v>2214</v>
      </c>
      <c r="F22" s="1053" t="s">
        <v>2214</v>
      </c>
      <c r="G22" s="1053" t="s">
        <v>2214</v>
      </c>
      <c r="H22" s="1053" t="s">
        <v>2214</v>
      </c>
      <c r="I22" s="1053" t="s">
        <v>2214</v>
      </c>
      <c r="J22" s="1053" t="s">
        <v>2214</v>
      </c>
      <c r="K22" s="1053" t="s">
        <v>2214</v>
      </c>
    </row>
    <row r="23" spans="2:11" x14ac:dyDescent="0.25">
      <c r="B23" s="1052">
        <v>13</v>
      </c>
      <c r="C23" s="1053" t="s">
        <v>415</v>
      </c>
      <c r="D23" s="1053" t="s">
        <v>2215</v>
      </c>
      <c r="E23" s="1060">
        <v>48498</v>
      </c>
      <c r="F23" s="1060">
        <v>46931</v>
      </c>
      <c r="G23" s="1060">
        <v>46651</v>
      </c>
      <c r="H23" s="1060">
        <v>47749</v>
      </c>
      <c r="I23" s="1060">
        <v>46335</v>
      </c>
      <c r="J23" s="1060">
        <v>47066</v>
      </c>
      <c r="K23" s="1060">
        <v>47431</v>
      </c>
    </row>
    <row r="24" spans="2:11" x14ac:dyDescent="0.25">
      <c r="B24" s="1052">
        <v>14</v>
      </c>
      <c r="C24" s="1053" t="s">
        <v>416</v>
      </c>
      <c r="D24" s="1053" t="s">
        <v>2216</v>
      </c>
      <c r="E24" s="1053" t="s">
        <v>2193</v>
      </c>
      <c r="F24" s="1053" t="s">
        <v>2193</v>
      </c>
      <c r="G24" s="1053" t="s">
        <v>2193</v>
      </c>
      <c r="H24" s="1053" t="s">
        <v>2193</v>
      </c>
      <c r="I24" s="1053" t="s">
        <v>2193</v>
      </c>
      <c r="J24" s="1053" t="s">
        <v>2193</v>
      </c>
      <c r="K24" s="1053" t="s">
        <v>2193</v>
      </c>
    </row>
    <row r="25" spans="2:11" ht="81.75" customHeight="1" x14ac:dyDescent="0.25">
      <c r="B25" s="1247">
        <v>15</v>
      </c>
      <c r="C25" s="1248" t="s">
        <v>417</v>
      </c>
      <c r="D25" s="1249" t="s">
        <v>2216</v>
      </c>
      <c r="E25" s="1249" t="s">
        <v>2217</v>
      </c>
      <c r="F25" s="1249" t="s">
        <v>2218</v>
      </c>
      <c r="G25" s="1249" t="s">
        <v>2219</v>
      </c>
      <c r="H25" s="1249" t="s">
        <v>2220</v>
      </c>
      <c r="I25" s="1249" t="s">
        <v>2221</v>
      </c>
      <c r="J25" s="1249" t="s">
        <v>2222</v>
      </c>
      <c r="K25" s="1249" t="s">
        <v>2223</v>
      </c>
    </row>
    <row r="26" spans="2:11" ht="3" customHeight="1" x14ac:dyDescent="0.25">
      <c r="B26" s="1247"/>
      <c r="C26" s="1248"/>
      <c r="D26" s="1249"/>
      <c r="E26" s="1249"/>
      <c r="F26" s="1249"/>
      <c r="G26" s="1249"/>
      <c r="H26" s="1249"/>
      <c r="I26" s="1249"/>
      <c r="J26" s="1249"/>
      <c r="K26" s="1249"/>
    </row>
    <row r="27" spans="2:11" x14ac:dyDescent="0.25">
      <c r="B27" s="1052">
        <v>16</v>
      </c>
      <c r="C27" s="1053" t="s">
        <v>418</v>
      </c>
      <c r="D27" s="1053" t="s">
        <v>2216</v>
      </c>
      <c r="E27" s="1053" t="s">
        <v>2216</v>
      </c>
      <c r="F27" s="1053" t="s">
        <v>2216</v>
      </c>
      <c r="G27" s="1053" t="s">
        <v>2216</v>
      </c>
      <c r="H27" s="1053" t="s">
        <v>2216</v>
      </c>
      <c r="I27" s="1053" t="s">
        <v>2216</v>
      </c>
      <c r="J27" s="1053" t="s">
        <v>2216</v>
      </c>
      <c r="K27" s="1053" t="s">
        <v>2216</v>
      </c>
    </row>
    <row r="28" spans="2:11" x14ac:dyDescent="0.25">
      <c r="B28" s="1061"/>
      <c r="C28" s="1055" t="s">
        <v>419</v>
      </c>
      <c r="D28" s="1062"/>
      <c r="E28" s="1062"/>
      <c r="F28" s="1062"/>
      <c r="G28" s="1062"/>
      <c r="H28" s="1062"/>
      <c r="I28" s="1062"/>
      <c r="J28" s="1062"/>
      <c r="K28" s="1062"/>
    </row>
    <row r="29" spans="2:11" x14ac:dyDescent="0.25">
      <c r="B29" s="1247">
        <v>17</v>
      </c>
      <c r="C29" s="1248" t="s">
        <v>420</v>
      </c>
      <c r="D29" s="1248" t="s">
        <v>2224</v>
      </c>
      <c r="E29" s="1248" t="s">
        <v>2224</v>
      </c>
      <c r="F29" s="1248" t="s">
        <v>2224</v>
      </c>
      <c r="G29" s="1248" t="s">
        <v>2224</v>
      </c>
      <c r="H29" s="1248" t="s">
        <v>2224</v>
      </c>
      <c r="I29" s="1248" t="s">
        <v>2224</v>
      </c>
      <c r="J29" s="1248" t="s">
        <v>2224</v>
      </c>
      <c r="K29" s="1248" t="s">
        <v>2224</v>
      </c>
    </row>
    <row r="30" spans="2:11" x14ac:dyDescent="0.25">
      <c r="B30" s="1247"/>
      <c r="C30" s="1248"/>
      <c r="D30" s="1248"/>
      <c r="E30" s="1248"/>
      <c r="F30" s="1248"/>
      <c r="G30" s="1248"/>
      <c r="H30" s="1248"/>
      <c r="I30" s="1248"/>
      <c r="J30" s="1248"/>
      <c r="K30" s="1248"/>
    </row>
    <row r="31" spans="2:11" x14ac:dyDescent="0.25">
      <c r="B31" s="1052">
        <v>18</v>
      </c>
      <c r="C31" s="1053" t="s">
        <v>421</v>
      </c>
      <c r="D31" s="1053" t="s">
        <v>2216</v>
      </c>
      <c r="E31" s="1053" t="s">
        <v>2225</v>
      </c>
      <c r="F31" s="1053" t="s">
        <v>2226</v>
      </c>
      <c r="G31" s="1053" t="s">
        <v>2227</v>
      </c>
      <c r="H31" s="1053" t="s">
        <v>2228</v>
      </c>
      <c r="I31" s="1053" t="s">
        <v>2229</v>
      </c>
      <c r="J31" s="1053" t="s">
        <v>2230</v>
      </c>
      <c r="K31" s="1053" t="s">
        <v>2231</v>
      </c>
    </row>
    <row r="32" spans="2:11" x14ac:dyDescent="0.25">
      <c r="B32" s="1052">
        <v>19</v>
      </c>
      <c r="C32" s="1053" t="s">
        <v>422</v>
      </c>
      <c r="D32" s="1053" t="s">
        <v>2216</v>
      </c>
      <c r="E32" s="1053" t="s">
        <v>2216</v>
      </c>
      <c r="F32" s="1053" t="s">
        <v>2216</v>
      </c>
      <c r="G32" s="1053" t="s">
        <v>2216</v>
      </c>
      <c r="H32" s="1053" t="s">
        <v>2216</v>
      </c>
      <c r="I32" s="1053" t="s">
        <v>2216</v>
      </c>
      <c r="J32" s="1053" t="s">
        <v>2216</v>
      </c>
      <c r="K32" s="1053" t="s">
        <v>2216</v>
      </c>
    </row>
    <row r="33" spans="2:11" ht="30" x14ac:dyDescent="0.25">
      <c r="B33" s="1052" t="s">
        <v>287</v>
      </c>
      <c r="C33" s="1053" t="s">
        <v>423</v>
      </c>
      <c r="D33" s="1053" t="s">
        <v>2232</v>
      </c>
      <c r="E33" s="1053" t="s">
        <v>2233</v>
      </c>
      <c r="F33" s="1053" t="s">
        <v>2233</v>
      </c>
      <c r="G33" s="1053" t="s">
        <v>2233</v>
      </c>
      <c r="H33" s="1053" t="s">
        <v>2233</v>
      </c>
      <c r="I33" s="1053" t="s">
        <v>2233</v>
      </c>
      <c r="J33" s="1053" t="s">
        <v>2233</v>
      </c>
      <c r="K33" s="1053" t="s">
        <v>2233</v>
      </c>
    </row>
    <row r="34" spans="2:11" ht="30" x14ac:dyDescent="0.25">
      <c r="B34" s="1052" t="s">
        <v>289</v>
      </c>
      <c r="C34" s="1053" t="s">
        <v>424</v>
      </c>
      <c r="D34" s="1053" t="s">
        <v>2232</v>
      </c>
      <c r="E34" s="1053" t="s">
        <v>2233</v>
      </c>
      <c r="F34" s="1053" t="s">
        <v>2233</v>
      </c>
      <c r="G34" s="1053" t="s">
        <v>2233</v>
      </c>
      <c r="H34" s="1053" t="s">
        <v>2233</v>
      </c>
      <c r="I34" s="1053" t="s">
        <v>2233</v>
      </c>
      <c r="J34" s="1053" t="s">
        <v>2233</v>
      </c>
      <c r="K34" s="1053" t="s">
        <v>2233</v>
      </c>
    </row>
    <row r="35" spans="2:11" x14ac:dyDescent="0.25">
      <c r="B35" s="1052">
        <v>21</v>
      </c>
      <c r="C35" s="1053" t="s">
        <v>425</v>
      </c>
      <c r="D35" s="1053" t="s">
        <v>2216</v>
      </c>
      <c r="E35" s="1053" t="s">
        <v>2216</v>
      </c>
      <c r="F35" s="1053" t="s">
        <v>2216</v>
      </c>
      <c r="G35" s="1053" t="s">
        <v>2216</v>
      </c>
      <c r="H35" s="1053" t="s">
        <v>2216</v>
      </c>
      <c r="I35" s="1053" t="s">
        <v>2216</v>
      </c>
      <c r="J35" s="1053" t="s">
        <v>2216</v>
      </c>
      <c r="K35" s="1053" t="s">
        <v>2216</v>
      </c>
    </row>
    <row r="36" spans="2:11" x14ac:dyDescent="0.25">
      <c r="B36" s="1052">
        <v>22</v>
      </c>
      <c r="C36" s="1053" t="s">
        <v>426</v>
      </c>
      <c r="D36" s="1053" t="s">
        <v>2234</v>
      </c>
      <c r="E36" s="1063" t="s">
        <v>2234</v>
      </c>
      <c r="F36" s="1063" t="s">
        <v>2234</v>
      </c>
      <c r="G36" s="1063" t="s">
        <v>2234</v>
      </c>
      <c r="H36" s="1063" t="s">
        <v>2234</v>
      </c>
      <c r="I36" s="1063" t="s">
        <v>2234</v>
      </c>
      <c r="J36" s="1063" t="s">
        <v>2234</v>
      </c>
      <c r="K36" s="1063" t="s">
        <v>2234</v>
      </c>
    </row>
    <row r="37" spans="2:11" x14ac:dyDescent="0.25">
      <c r="B37" s="1052">
        <v>23</v>
      </c>
      <c r="C37" s="1053" t="s">
        <v>427</v>
      </c>
      <c r="D37" s="1053" t="s">
        <v>2235</v>
      </c>
      <c r="E37" s="1053" t="s">
        <v>2235</v>
      </c>
      <c r="F37" s="1053" t="s">
        <v>2235</v>
      </c>
      <c r="G37" s="1053" t="s">
        <v>2235</v>
      </c>
      <c r="H37" s="1053" t="s">
        <v>2235</v>
      </c>
      <c r="I37" s="1053" t="s">
        <v>2235</v>
      </c>
      <c r="J37" s="1053" t="s">
        <v>2235</v>
      </c>
      <c r="K37" s="1053" t="s">
        <v>2235</v>
      </c>
    </row>
    <row r="38" spans="2:11" x14ac:dyDescent="0.25">
      <c r="B38" s="1052">
        <v>24</v>
      </c>
      <c r="C38" s="1053" t="s">
        <v>428</v>
      </c>
      <c r="D38" s="1053" t="s">
        <v>2188</v>
      </c>
      <c r="E38" s="1053" t="s">
        <v>2188</v>
      </c>
      <c r="F38" s="1053" t="s">
        <v>2188</v>
      </c>
      <c r="G38" s="1053" t="s">
        <v>2188</v>
      </c>
      <c r="H38" s="1053" t="s">
        <v>2188</v>
      </c>
      <c r="I38" s="1053" t="s">
        <v>2188</v>
      </c>
      <c r="J38" s="1053" t="s">
        <v>2188</v>
      </c>
      <c r="K38" s="1053" t="s">
        <v>2188</v>
      </c>
    </row>
    <row r="39" spans="2:11" x14ac:dyDescent="0.25">
      <c r="B39" s="1052">
        <v>25</v>
      </c>
      <c r="C39" s="1053" t="s">
        <v>429</v>
      </c>
      <c r="D39" s="1053" t="s">
        <v>2188</v>
      </c>
      <c r="E39" s="1053" t="s">
        <v>2188</v>
      </c>
      <c r="F39" s="1053" t="s">
        <v>2188</v>
      </c>
      <c r="G39" s="1053" t="s">
        <v>2188</v>
      </c>
      <c r="H39" s="1053" t="s">
        <v>2188</v>
      </c>
      <c r="I39" s="1053" t="s">
        <v>2188</v>
      </c>
      <c r="J39" s="1053" t="s">
        <v>2188</v>
      </c>
      <c r="K39" s="1053" t="s">
        <v>2188</v>
      </c>
    </row>
    <row r="40" spans="2:11" x14ac:dyDescent="0.25">
      <c r="B40" s="1052">
        <v>26</v>
      </c>
      <c r="C40" s="1053" t="s">
        <v>430</v>
      </c>
      <c r="D40" s="1053" t="s">
        <v>2188</v>
      </c>
      <c r="E40" s="1053" t="s">
        <v>2188</v>
      </c>
      <c r="F40" s="1053" t="s">
        <v>2188</v>
      </c>
      <c r="G40" s="1053" t="s">
        <v>2188</v>
      </c>
      <c r="H40" s="1053" t="s">
        <v>2188</v>
      </c>
      <c r="I40" s="1053" t="s">
        <v>2188</v>
      </c>
      <c r="J40" s="1053" t="s">
        <v>2188</v>
      </c>
      <c r="K40" s="1053" t="s">
        <v>2188</v>
      </c>
    </row>
    <row r="41" spans="2:11" x14ac:dyDescent="0.25">
      <c r="B41" s="1052">
        <v>27</v>
      </c>
      <c r="C41" s="1053" t="s">
        <v>431</v>
      </c>
      <c r="D41" s="1053" t="s">
        <v>2188</v>
      </c>
      <c r="E41" s="1053" t="s">
        <v>2188</v>
      </c>
      <c r="F41" s="1053" t="s">
        <v>2188</v>
      </c>
      <c r="G41" s="1053" t="s">
        <v>2188</v>
      </c>
      <c r="H41" s="1053" t="s">
        <v>2188</v>
      </c>
      <c r="I41" s="1053" t="s">
        <v>2188</v>
      </c>
      <c r="J41" s="1053" t="s">
        <v>2188</v>
      </c>
      <c r="K41" s="1053" t="s">
        <v>2188</v>
      </c>
    </row>
    <row r="42" spans="2:11" x14ac:dyDescent="0.25">
      <c r="B42" s="1052">
        <v>28</v>
      </c>
      <c r="C42" s="1053" t="s">
        <v>432</v>
      </c>
      <c r="D42" s="1053" t="s">
        <v>2188</v>
      </c>
      <c r="E42" s="1053" t="s">
        <v>2188</v>
      </c>
      <c r="F42" s="1053" t="s">
        <v>2188</v>
      </c>
      <c r="G42" s="1053" t="s">
        <v>2188</v>
      </c>
      <c r="H42" s="1053" t="s">
        <v>2188</v>
      </c>
      <c r="I42" s="1053" t="s">
        <v>2188</v>
      </c>
      <c r="J42" s="1053" t="s">
        <v>2188</v>
      </c>
      <c r="K42" s="1053" t="s">
        <v>2188</v>
      </c>
    </row>
    <row r="43" spans="2:11" x14ac:dyDescent="0.25">
      <c r="B43" s="1052">
        <v>29</v>
      </c>
      <c r="C43" s="1053" t="s">
        <v>433</v>
      </c>
      <c r="D43" s="1053" t="s">
        <v>2188</v>
      </c>
      <c r="E43" s="1053" t="s">
        <v>2188</v>
      </c>
      <c r="F43" s="1053" t="s">
        <v>2188</v>
      </c>
      <c r="G43" s="1053" t="s">
        <v>2188</v>
      </c>
      <c r="H43" s="1053" t="s">
        <v>2188</v>
      </c>
      <c r="I43" s="1053" t="s">
        <v>2188</v>
      </c>
      <c r="J43" s="1053" t="s">
        <v>2188</v>
      </c>
      <c r="K43" s="1053" t="s">
        <v>2188</v>
      </c>
    </row>
    <row r="44" spans="2:11" x14ac:dyDescent="0.25">
      <c r="B44" s="1052">
        <v>30</v>
      </c>
      <c r="C44" s="1053" t="s">
        <v>434</v>
      </c>
      <c r="D44" s="1053" t="s">
        <v>2193</v>
      </c>
      <c r="E44" s="1053" t="s">
        <v>2216</v>
      </c>
      <c r="F44" s="1053" t="s">
        <v>2216</v>
      </c>
      <c r="G44" s="1053" t="s">
        <v>2216</v>
      </c>
      <c r="H44" s="1053" t="s">
        <v>2216</v>
      </c>
      <c r="I44" s="1053" t="s">
        <v>2216</v>
      </c>
      <c r="J44" s="1053" t="s">
        <v>2216</v>
      </c>
      <c r="K44" s="1053" t="s">
        <v>2216</v>
      </c>
    </row>
    <row r="45" spans="2:11" ht="33.75" customHeight="1" x14ac:dyDescent="0.25">
      <c r="B45" s="1052">
        <v>31</v>
      </c>
      <c r="C45" s="1053" t="s">
        <v>435</v>
      </c>
      <c r="D45" s="1054" t="s">
        <v>2236</v>
      </c>
      <c r="E45" s="1053" t="s">
        <v>2188</v>
      </c>
      <c r="F45" s="1053" t="s">
        <v>2188</v>
      </c>
      <c r="G45" s="1053" t="s">
        <v>2188</v>
      </c>
      <c r="H45" s="1053" t="s">
        <v>2188</v>
      </c>
      <c r="I45" s="1053" t="s">
        <v>2188</v>
      </c>
      <c r="J45" s="1053" t="s">
        <v>2188</v>
      </c>
      <c r="K45" s="1053" t="s">
        <v>2188</v>
      </c>
    </row>
    <row r="46" spans="2:11" x14ac:dyDescent="0.25">
      <c r="B46" s="1052">
        <v>32</v>
      </c>
      <c r="C46" s="1053" t="s">
        <v>436</v>
      </c>
      <c r="D46" s="1053" t="s">
        <v>2237</v>
      </c>
      <c r="E46" s="1053" t="s">
        <v>2188</v>
      </c>
      <c r="F46" s="1053" t="s">
        <v>2188</v>
      </c>
      <c r="G46" s="1053" t="s">
        <v>2188</v>
      </c>
      <c r="H46" s="1053" t="s">
        <v>2188</v>
      </c>
      <c r="I46" s="1053" t="s">
        <v>2188</v>
      </c>
      <c r="J46" s="1053" t="s">
        <v>2188</v>
      </c>
      <c r="K46" s="1053" t="s">
        <v>2188</v>
      </c>
    </row>
    <row r="47" spans="2:11" x14ac:dyDescent="0.25">
      <c r="B47" s="1052">
        <v>33</v>
      </c>
      <c r="C47" s="1053" t="s">
        <v>437</v>
      </c>
      <c r="D47" s="1054" t="s">
        <v>2238</v>
      </c>
      <c r="E47" s="1053" t="s">
        <v>2188</v>
      </c>
      <c r="F47" s="1053" t="s">
        <v>2188</v>
      </c>
      <c r="G47" s="1053" t="s">
        <v>2188</v>
      </c>
      <c r="H47" s="1053" t="s">
        <v>2188</v>
      </c>
      <c r="I47" s="1053" t="s">
        <v>2188</v>
      </c>
      <c r="J47" s="1053" t="s">
        <v>2188</v>
      </c>
      <c r="K47" s="1053" t="s">
        <v>2188</v>
      </c>
    </row>
    <row r="48" spans="2:11" x14ac:dyDescent="0.25">
      <c r="B48" s="1052">
        <v>34</v>
      </c>
      <c r="C48" s="1053" t="s">
        <v>438</v>
      </c>
      <c r="D48" s="1053" t="s">
        <v>2188</v>
      </c>
      <c r="E48" s="1053" t="s">
        <v>2188</v>
      </c>
      <c r="F48" s="1053" t="s">
        <v>2188</v>
      </c>
      <c r="G48" s="1053" t="s">
        <v>2188</v>
      </c>
      <c r="H48" s="1053" t="s">
        <v>2188</v>
      </c>
      <c r="I48" s="1053" t="s">
        <v>2188</v>
      </c>
      <c r="J48" s="1053" t="s">
        <v>2188</v>
      </c>
      <c r="K48" s="1053" t="s">
        <v>2188</v>
      </c>
    </row>
    <row r="49" spans="2:11" x14ac:dyDescent="0.25">
      <c r="B49" s="1051" t="s">
        <v>439</v>
      </c>
      <c r="C49" s="1064" t="s">
        <v>440</v>
      </c>
      <c r="D49" s="1053" t="s">
        <v>2188</v>
      </c>
      <c r="E49" s="1053" t="s">
        <v>2188</v>
      </c>
      <c r="F49" s="1054" t="s">
        <v>2239</v>
      </c>
      <c r="G49" s="1054" t="s">
        <v>2239</v>
      </c>
      <c r="H49" s="1054" t="s">
        <v>2239</v>
      </c>
      <c r="I49" s="1054" t="s">
        <v>2239</v>
      </c>
      <c r="J49" s="1054" t="s">
        <v>2239</v>
      </c>
      <c r="K49" s="1054" t="s">
        <v>2239</v>
      </c>
    </row>
    <row r="50" spans="2:11" ht="60" x14ac:dyDescent="0.25">
      <c r="B50" s="1051" t="s">
        <v>441</v>
      </c>
      <c r="C50" s="1064" t="s">
        <v>442</v>
      </c>
      <c r="D50" s="1054" t="s">
        <v>2240</v>
      </c>
      <c r="E50" s="1054" t="s">
        <v>2241</v>
      </c>
      <c r="F50" s="1054" t="s">
        <v>2242</v>
      </c>
      <c r="G50" s="1054" t="s">
        <v>2242</v>
      </c>
      <c r="H50" s="1054" t="s">
        <v>2242</v>
      </c>
      <c r="I50" s="1054" t="s">
        <v>2242</v>
      </c>
      <c r="J50" s="1054" t="s">
        <v>2242</v>
      </c>
      <c r="K50" s="1054" t="s">
        <v>2242</v>
      </c>
    </row>
    <row r="51" spans="2:11" ht="30" x14ac:dyDescent="0.25">
      <c r="B51" s="1052">
        <v>35</v>
      </c>
      <c r="C51" s="1053" t="s">
        <v>443</v>
      </c>
      <c r="D51" s="1054" t="s">
        <v>2243</v>
      </c>
      <c r="E51" s="1054" t="s">
        <v>2242</v>
      </c>
      <c r="F51" s="1054" t="s">
        <v>2244</v>
      </c>
      <c r="G51" s="1054" t="s">
        <v>2244</v>
      </c>
      <c r="H51" s="1054" t="s">
        <v>2244</v>
      </c>
      <c r="I51" s="1054" t="s">
        <v>2244</v>
      </c>
      <c r="J51" s="1054" t="s">
        <v>2244</v>
      </c>
      <c r="K51" s="1054" t="s">
        <v>2244</v>
      </c>
    </row>
    <row r="52" spans="2:11" x14ac:dyDescent="0.25">
      <c r="B52" s="1052">
        <v>36</v>
      </c>
      <c r="C52" s="1053" t="s">
        <v>444</v>
      </c>
      <c r="D52" s="1053" t="s">
        <v>2216</v>
      </c>
      <c r="E52" s="1053" t="s">
        <v>2216</v>
      </c>
      <c r="F52" s="1053" t="s">
        <v>2216</v>
      </c>
      <c r="G52" s="1053" t="s">
        <v>2216</v>
      </c>
      <c r="H52" s="1053" t="s">
        <v>2216</v>
      </c>
      <c r="I52" s="1053" t="s">
        <v>2216</v>
      </c>
      <c r="J52" s="1053" t="s">
        <v>2216</v>
      </c>
      <c r="K52" s="1053" t="s">
        <v>2216</v>
      </c>
    </row>
    <row r="53" spans="2:11" x14ac:dyDescent="0.25">
      <c r="B53" s="1052">
        <v>37</v>
      </c>
      <c r="C53" s="1053" t="s">
        <v>445</v>
      </c>
      <c r="D53" s="1053" t="s">
        <v>2188</v>
      </c>
      <c r="E53" s="1053" t="s">
        <v>2188</v>
      </c>
      <c r="F53" s="1053" t="s">
        <v>2188</v>
      </c>
      <c r="G53" s="1053" t="s">
        <v>2188</v>
      </c>
      <c r="H53" s="1053" t="s">
        <v>2188</v>
      </c>
      <c r="I53" s="1053" t="s">
        <v>2188</v>
      </c>
      <c r="J53" s="1053" t="s">
        <v>2188</v>
      </c>
      <c r="K53" s="1053" t="s">
        <v>2188</v>
      </c>
    </row>
    <row r="54" spans="2:11" x14ac:dyDescent="0.25">
      <c r="B54" s="1051" t="s">
        <v>446</v>
      </c>
      <c r="C54" s="1064" t="s">
        <v>447</v>
      </c>
      <c r="D54" s="1053" t="s">
        <v>2188</v>
      </c>
      <c r="E54" s="1053" t="s">
        <v>2188</v>
      </c>
      <c r="F54" s="1053" t="s">
        <v>2188</v>
      </c>
      <c r="G54" s="1053" t="s">
        <v>2188</v>
      </c>
      <c r="H54" s="1053" t="s">
        <v>2188</v>
      </c>
      <c r="I54" s="1053" t="s">
        <v>2188</v>
      </c>
      <c r="J54" s="1053" t="s">
        <v>2188</v>
      </c>
      <c r="K54" s="1053" t="s">
        <v>2188</v>
      </c>
    </row>
    <row r="55" spans="2:11" ht="25.35" customHeight="1" x14ac:dyDescent="0.25">
      <c r="B55" s="1249" t="s">
        <v>448</v>
      </c>
      <c r="C55" s="1249"/>
      <c r="D55" s="1249"/>
    </row>
    <row r="56" spans="2:11" x14ac:dyDescent="0.25">
      <c r="B56" s="1249"/>
      <c r="C56" s="1249"/>
      <c r="D56" s="1249"/>
    </row>
    <row r="57" spans="2:11" x14ac:dyDescent="0.25">
      <c r="B57" s="1065"/>
    </row>
    <row r="58" spans="2:11" x14ac:dyDescent="0.25">
      <c r="B58" s="1065"/>
    </row>
  </sheetData>
  <mergeCells count="23">
    <mergeCell ref="J29:J30"/>
    <mergeCell ref="K29:K30"/>
    <mergeCell ref="B55:D56"/>
    <mergeCell ref="J25:J26"/>
    <mergeCell ref="K25:K26"/>
    <mergeCell ref="B29:B30"/>
    <mergeCell ref="C29:C30"/>
    <mergeCell ref="D29:D30"/>
    <mergeCell ref="E29:E30"/>
    <mergeCell ref="F29:F30"/>
    <mergeCell ref="G29:G30"/>
    <mergeCell ref="H29:H30"/>
    <mergeCell ref="I29:I30"/>
    <mergeCell ref="D4:E4"/>
    <mergeCell ref="F4:K4"/>
    <mergeCell ref="B25:B26"/>
    <mergeCell ref="C25:C26"/>
    <mergeCell ref="D25:D26"/>
    <mergeCell ref="E25:E26"/>
    <mergeCell ref="F25:F26"/>
    <mergeCell ref="G25:G26"/>
    <mergeCell ref="H25:H26"/>
    <mergeCell ref="I25:I26"/>
  </mergeCells>
  <pageMargins left="0.7" right="0.7" top="0.75" bottom="0.75" header="0.3" footer="0.3"/>
  <pageSetup paperSize="9" scale="41" orientation="landscape" r:id="rId1"/>
  <headerFooter>
    <oddHeader>&amp;CCS
Příloha VII</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0070C0"/>
    <pageSetUpPr fitToPage="1"/>
  </sheetPr>
  <dimension ref="B2:L11"/>
  <sheetViews>
    <sheetView showGridLines="0" zoomScaleNormal="100" workbookViewId="0"/>
  </sheetViews>
  <sheetFormatPr defaultRowHeight="15" x14ac:dyDescent="0.25"/>
  <cols>
    <col min="12" max="12" width="62" customWidth="1"/>
  </cols>
  <sheetData>
    <row r="2" spans="2:12" x14ac:dyDescent="0.25">
      <c r="B2" t="s">
        <v>1785</v>
      </c>
    </row>
    <row r="3" spans="2:12" x14ac:dyDescent="0.25">
      <c r="B3" t="s">
        <v>1786</v>
      </c>
    </row>
    <row r="5" spans="2:12" x14ac:dyDescent="0.25">
      <c r="B5" s="1198" t="s">
        <v>449</v>
      </c>
      <c r="C5" s="1199"/>
      <c r="D5" s="1199"/>
      <c r="E5" s="1199"/>
      <c r="F5" s="1199"/>
      <c r="G5" s="1199"/>
      <c r="H5" s="1199"/>
      <c r="I5" s="1199"/>
      <c r="J5" s="1199"/>
      <c r="K5" s="1199"/>
      <c r="L5" s="1200"/>
    </row>
    <row r="6" spans="2:12" x14ac:dyDescent="0.25">
      <c r="B6" s="1177" t="s">
        <v>450</v>
      </c>
      <c r="C6" s="1178"/>
      <c r="D6" s="1178"/>
      <c r="E6" s="1178"/>
      <c r="F6" s="1178"/>
      <c r="G6" s="1178"/>
      <c r="H6" s="1178"/>
      <c r="I6" s="1178"/>
      <c r="J6" s="1178"/>
      <c r="K6" s="1178"/>
      <c r="L6" s="1179"/>
    </row>
    <row r="7" spans="2:12" ht="22.5" customHeight="1" x14ac:dyDescent="0.25">
      <c r="B7" s="1170"/>
      <c r="C7" s="1170"/>
      <c r="D7" s="1170"/>
      <c r="E7" s="1170"/>
      <c r="F7" s="1170"/>
      <c r="G7" s="1170"/>
      <c r="H7" s="1170"/>
      <c r="I7" s="1170"/>
      <c r="J7" s="1170"/>
      <c r="K7" s="1170"/>
      <c r="L7" s="1170"/>
    </row>
    <row r="8" spans="2:12" ht="22.5" customHeight="1" x14ac:dyDescent="0.25">
      <c r="B8" s="1171"/>
      <c r="C8" s="1171"/>
      <c r="D8" s="1171"/>
      <c r="E8" s="1171"/>
      <c r="F8" s="1171"/>
      <c r="G8" s="1171"/>
      <c r="H8" s="1171"/>
      <c r="I8" s="1171"/>
      <c r="J8" s="1171"/>
      <c r="K8" s="1171"/>
      <c r="L8" s="1171"/>
    </row>
    <row r="9" spans="2:12" ht="22.5" customHeight="1" x14ac:dyDescent="0.25">
      <c r="B9" s="1170"/>
      <c r="C9" s="1170"/>
      <c r="D9" s="1170"/>
      <c r="E9" s="1170"/>
      <c r="F9" s="1170"/>
      <c r="G9" s="1170"/>
      <c r="H9" s="1170"/>
      <c r="I9" s="1170"/>
      <c r="J9" s="1170"/>
      <c r="K9" s="1170"/>
      <c r="L9" s="1170"/>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600-000000000000}"/>
    <hyperlink ref="B6:L6" location="'EU CCyB2'!A1" display="Template EU CCyB2 - Amount of institution-specific countercyclical capital buffer" xr:uid="{00000000-0004-0000-16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92D050"/>
  </sheetPr>
  <dimension ref="A3:O52"/>
  <sheetViews>
    <sheetView showGridLines="0" view="pageLayout" topLeftCell="C7" zoomScaleNormal="80" workbookViewId="0">
      <selection activeCell="E11" sqref="E11"/>
    </sheetView>
  </sheetViews>
  <sheetFormatPr defaultColWidth="9.140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11" customWidth="1"/>
    <col min="9" max="9" width="14" customWidth="1"/>
    <col min="10" max="10" width="25.85546875" bestFit="1" customWidth="1"/>
    <col min="11" max="11" width="27.85546875" customWidth="1"/>
    <col min="13" max="13" width="13.140625" customWidth="1"/>
    <col min="14" max="14" width="11.42578125" customWidth="1"/>
    <col min="15" max="15" width="14.5703125" customWidth="1"/>
  </cols>
  <sheetData>
    <row r="3" spans="1:15" x14ac:dyDescent="0.25">
      <c r="B3" s="153" t="s">
        <v>449</v>
      </c>
    </row>
    <row r="4" spans="1:15" ht="18.75" x14ac:dyDescent="0.25">
      <c r="B4" s="733"/>
    </row>
    <row r="6" spans="1:15" x14ac:dyDescent="0.25">
      <c r="A6" s="5"/>
      <c r="B6" s="5"/>
      <c r="C6" s="154" t="s">
        <v>6</v>
      </c>
      <c r="D6" s="154" t="s">
        <v>7</v>
      </c>
      <c r="E6" s="154" t="s">
        <v>8</v>
      </c>
      <c r="F6" s="154" t="s">
        <v>43</v>
      </c>
      <c r="G6" s="154" t="s">
        <v>44</v>
      </c>
      <c r="H6" s="154" t="s">
        <v>164</v>
      </c>
      <c r="I6" s="154" t="s">
        <v>165</v>
      </c>
      <c r="J6" s="154" t="s">
        <v>199</v>
      </c>
      <c r="K6" s="154" t="s">
        <v>451</v>
      </c>
      <c r="L6" s="154" t="s">
        <v>452</v>
      </c>
      <c r="M6" s="154" t="s">
        <v>453</v>
      </c>
      <c r="N6" s="154" t="s">
        <v>454</v>
      </c>
      <c r="O6" s="154" t="s">
        <v>455</v>
      </c>
    </row>
    <row r="7" spans="1:15" ht="15.75" customHeight="1" x14ac:dyDescent="0.25">
      <c r="A7" s="5"/>
      <c r="B7" s="5"/>
      <c r="C7" s="1253" t="s">
        <v>456</v>
      </c>
      <c r="D7" s="1254"/>
      <c r="E7" s="1253" t="s">
        <v>457</v>
      </c>
      <c r="F7" s="1254"/>
      <c r="G7" s="1250" t="s">
        <v>458</v>
      </c>
      <c r="H7" s="1250" t="s">
        <v>459</v>
      </c>
      <c r="I7" s="1253" t="s">
        <v>460</v>
      </c>
      <c r="J7" s="1257"/>
      <c r="K7" s="1257"/>
      <c r="L7" s="1254"/>
      <c r="M7" s="1250" t="s">
        <v>461</v>
      </c>
      <c r="N7" s="1250" t="s">
        <v>462</v>
      </c>
      <c r="O7" s="1250" t="s">
        <v>463</v>
      </c>
    </row>
    <row r="8" spans="1:15" x14ac:dyDescent="0.25">
      <c r="A8" s="5"/>
      <c r="B8" s="5"/>
      <c r="C8" s="1255"/>
      <c r="D8" s="1256"/>
      <c r="E8" s="1255"/>
      <c r="F8" s="1256"/>
      <c r="G8" s="1251"/>
      <c r="H8" s="1251"/>
      <c r="I8" s="1255"/>
      <c r="J8" s="1258"/>
      <c r="K8" s="1258"/>
      <c r="L8" s="1259"/>
      <c r="M8" s="1251"/>
      <c r="N8" s="1251"/>
      <c r="O8" s="1251"/>
    </row>
    <row r="9" spans="1:15" ht="48" x14ac:dyDescent="0.25">
      <c r="A9" s="5"/>
      <c r="B9" s="5"/>
      <c r="C9" s="154" t="s">
        <v>464</v>
      </c>
      <c r="D9" s="154" t="s">
        <v>465</v>
      </c>
      <c r="E9" s="154" t="s">
        <v>466</v>
      </c>
      <c r="F9" s="154" t="s">
        <v>467</v>
      </c>
      <c r="G9" s="1252"/>
      <c r="H9" s="1252"/>
      <c r="I9" s="155" t="s">
        <v>468</v>
      </c>
      <c r="J9" s="155" t="s">
        <v>457</v>
      </c>
      <c r="K9" s="155" t="s">
        <v>469</v>
      </c>
      <c r="L9" s="976" t="s">
        <v>470</v>
      </c>
      <c r="M9" s="1252"/>
      <c r="N9" s="1252"/>
      <c r="O9" s="1252"/>
    </row>
    <row r="10" spans="1:15" ht="24" x14ac:dyDescent="0.25">
      <c r="A10" s="156" t="s">
        <v>471</v>
      </c>
      <c r="B10" s="157" t="s">
        <v>472</v>
      </c>
      <c r="C10" s="1004"/>
      <c r="D10" s="1004"/>
      <c r="E10" s="1004"/>
      <c r="F10" s="1004"/>
      <c r="G10" s="1004"/>
      <c r="H10" s="1004"/>
      <c r="I10" s="1004"/>
      <c r="J10" s="1004"/>
      <c r="K10" s="1004"/>
      <c r="L10" s="1004"/>
      <c r="M10" s="1004"/>
      <c r="N10" s="158"/>
      <c r="O10" s="158"/>
    </row>
    <row r="11" spans="1:15" x14ac:dyDescent="0.25">
      <c r="A11" s="159">
        <v>1</v>
      </c>
      <c r="B11" s="160" t="s">
        <v>2075</v>
      </c>
      <c r="C11" s="1005">
        <v>0</v>
      </c>
      <c r="D11" s="1005">
        <v>2.4000000000000001E-5</v>
      </c>
      <c r="E11" s="1005">
        <v>0</v>
      </c>
      <c r="F11" s="1005">
        <v>0</v>
      </c>
      <c r="G11" s="1005">
        <v>0</v>
      </c>
      <c r="H11" s="1006">
        <v>2.4000000000000001E-5</v>
      </c>
      <c r="I11" s="1005">
        <v>3.6800000000000003E-6</v>
      </c>
      <c r="J11" s="1005">
        <v>0</v>
      </c>
      <c r="K11" s="1005">
        <v>0</v>
      </c>
      <c r="L11" s="1005">
        <v>3.6800000000000003E-6</v>
      </c>
      <c r="M11" s="1007">
        <v>3.0000000000000003E-4</v>
      </c>
      <c r="N11" s="1008">
        <v>1.1726181601875713E-10</v>
      </c>
      <c r="O11" s="1009">
        <v>0</v>
      </c>
    </row>
    <row r="12" spans="1:15" x14ac:dyDescent="0.25">
      <c r="A12" s="159">
        <v>2</v>
      </c>
      <c r="B12" s="160" t="s">
        <v>2076</v>
      </c>
      <c r="C12" s="1005">
        <v>24.829276</v>
      </c>
      <c r="D12" s="1005">
        <v>150.97811799999999</v>
      </c>
      <c r="E12" s="1005">
        <v>0</v>
      </c>
      <c r="F12" s="1005">
        <v>0</v>
      </c>
      <c r="G12" s="1005">
        <v>0</v>
      </c>
      <c r="H12" s="1006">
        <v>175.80739399999999</v>
      </c>
      <c r="I12" s="1005">
        <v>10.403444800000001</v>
      </c>
      <c r="J12" s="1005">
        <v>0</v>
      </c>
      <c r="K12" s="1005">
        <v>0</v>
      </c>
      <c r="L12" s="1005">
        <v>10.403444800000001</v>
      </c>
      <c r="M12" s="1007">
        <v>2197.5924249999998</v>
      </c>
      <c r="N12" s="1008">
        <v>3.3150185600513466E-4</v>
      </c>
      <c r="O12" s="1009">
        <v>0</v>
      </c>
    </row>
    <row r="13" spans="1:15" x14ac:dyDescent="0.25">
      <c r="A13" s="159">
        <v>3</v>
      </c>
      <c r="B13" s="1010" t="s">
        <v>2077</v>
      </c>
      <c r="C13" s="1005">
        <v>10.196812</v>
      </c>
      <c r="D13" s="1005">
        <v>0</v>
      </c>
      <c r="E13" s="1005">
        <v>0</v>
      </c>
      <c r="F13" s="1005">
        <v>0</v>
      </c>
      <c r="G13" s="1005">
        <v>0</v>
      </c>
      <c r="H13" s="1006">
        <v>10.196812</v>
      </c>
      <c r="I13" s="1005">
        <v>0.62151615999999998</v>
      </c>
      <c r="J13" s="1005">
        <v>0</v>
      </c>
      <c r="K13" s="1005">
        <v>0</v>
      </c>
      <c r="L13" s="1005">
        <v>0.62151615999999998</v>
      </c>
      <c r="M13" s="1007">
        <v>127.46015</v>
      </c>
      <c r="N13" s="1008">
        <v>1.980437869744685E-5</v>
      </c>
      <c r="O13" s="1009">
        <v>0</v>
      </c>
    </row>
    <row r="14" spans="1:15" x14ac:dyDescent="0.25">
      <c r="A14" s="159">
        <v>4</v>
      </c>
      <c r="B14" s="1010" t="s">
        <v>2078</v>
      </c>
      <c r="C14" s="1005">
        <v>0</v>
      </c>
      <c r="D14" s="1005">
        <v>35.939042999999998</v>
      </c>
      <c r="E14" s="1005">
        <v>0</v>
      </c>
      <c r="F14" s="1005">
        <v>0</v>
      </c>
      <c r="G14" s="1005">
        <v>0</v>
      </c>
      <c r="H14" s="1006">
        <v>35.939042999999998</v>
      </c>
      <c r="I14" s="1005">
        <v>2.6307896800000004</v>
      </c>
      <c r="J14" s="1005">
        <v>0</v>
      </c>
      <c r="K14" s="1005">
        <v>0</v>
      </c>
      <c r="L14" s="1005">
        <v>2.6307896800000004</v>
      </c>
      <c r="M14" s="1007">
        <v>449.23803749999996</v>
      </c>
      <c r="N14" s="1008">
        <v>8.3829123760925255E-5</v>
      </c>
      <c r="O14" s="1009">
        <v>0</v>
      </c>
    </row>
    <row r="15" spans="1:15" x14ac:dyDescent="0.25">
      <c r="A15" s="159">
        <v>5</v>
      </c>
      <c r="B15" s="1010" t="s">
        <v>2079</v>
      </c>
      <c r="C15" s="1005">
        <v>17.372247999999999</v>
      </c>
      <c r="D15" s="1005">
        <v>104.31037044</v>
      </c>
      <c r="E15" s="1005">
        <v>0</v>
      </c>
      <c r="F15" s="1005">
        <v>0</v>
      </c>
      <c r="G15" s="1005">
        <v>0</v>
      </c>
      <c r="H15" s="1006">
        <v>121.68261844</v>
      </c>
      <c r="I15" s="1005">
        <v>3.5402839462399998</v>
      </c>
      <c r="J15" s="1005">
        <v>0</v>
      </c>
      <c r="K15" s="1005">
        <v>0</v>
      </c>
      <c r="L15" s="1005">
        <v>3.5402839462399998</v>
      </c>
      <c r="M15" s="1007">
        <v>1521.0327305000001</v>
      </c>
      <c r="N15" s="1008">
        <v>1.1280981651036802E-4</v>
      </c>
      <c r="O15" s="1009">
        <v>0</v>
      </c>
    </row>
    <row r="16" spans="1:15" x14ac:dyDescent="0.25">
      <c r="A16" s="159">
        <v>6</v>
      </c>
      <c r="B16" s="1010" t="s">
        <v>2080</v>
      </c>
      <c r="C16" s="1005">
        <v>0.123394</v>
      </c>
      <c r="D16" s="1005">
        <v>117.02613599999999</v>
      </c>
      <c r="E16" s="1005">
        <v>0</v>
      </c>
      <c r="F16" s="1005">
        <v>0</v>
      </c>
      <c r="G16" s="1005">
        <v>0</v>
      </c>
      <c r="H16" s="1006">
        <v>117.14953</v>
      </c>
      <c r="I16" s="1005">
        <v>4.4630961600000001</v>
      </c>
      <c r="J16" s="1005">
        <v>0</v>
      </c>
      <c r="K16" s="1005">
        <v>0</v>
      </c>
      <c r="L16" s="1005">
        <v>4.4630961600000001</v>
      </c>
      <c r="M16" s="1007">
        <v>1464.3691249999999</v>
      </c>
      <c r="N16" s="1008">
        <v>1.4221488064889711E-4</v>
      </c>
      <c r="O16" s="1009">
        <v>0.01</v>
      </c>
    </row>
    <row r="17" spans="1:15" x14ac:dyDescent="0.25">
      <c r="A17" s="159">
        <v>7</v>
      </c>
      <c r="B17" s="1010" t="s">
        <v>2081</v>
      </c>
      <c r="C17" s="1005">
        <v>0.40256999999999998</v>
      </c>
      <c r="D17" s="1005">
        <v>0</v>
      </c>
      <c r="E17" s="1005">
        <v>0</v>
      </c>
      <c r="F17" s="1005">
        <v>0</v>
      </c>
      <c r="G17" s="1005">
        <v>0</v>
      </c>
      <c r="H17" s="1006">
        <v>0.40256999999999998</v>
      </c>
      <c r="I17" s="1005">
        <v>2.4537439999999997E-2</v>
      </c>
      <c r="J17" s="1005">
        <v>0</v>
      </c>
      <c r="K17" s="1005">
        <v>0</v>
      </c>
      <c r="L17" s="1005">
        <v>2.4537439999999997E-2</v>
      </c>
      <c r="M17" s="1007">
        <v>5.0321249999999997</v>
      </c>
      <c r="N17" s="1008">
        <v>7.8187629751393795E-7</v>
      </c>
      <c r="O17" s="1009">
        <v>0</v>
      </c>
    </row>
    <row r="18" spans="1:15" x14ac:dyDescent="0.25">
      <c r="A18" s="159">
        <v>8</v>
      </c>
      <c r="B18" s="1010" t="s">
        <v>2082</v>
      </c>
      <c r="C18" s="1005">
        <v>79.717359999999999</v>
      </c>
      <c r="D18" s="1005">
        <v>2224.5801940000001</v>
      </c>
      <c r="E18" s="1005">
        <v>0</v>
      </c>
      <c r="F18" s="1005">
        <v>0</v>
      </c>
      <c r="G18" s="1005">
        <v>0</v>
      </c>
      <c r="H18" s="1006">
        <v>2304.2975540000002</v>
      </c>
      <c r="I18" s="1005">
        <v>137.20354015999999</v>
      </c>
      <c r="J18" s="1005">
        <v>0</v>
      </c>
      <c r="K18" s="1005">
        <v>0</v>
      </c>
      <c r="L18" s="1005">
        <v>137.20354015999999</v>
      </c>
      <c r="M18" s="1007">
        <v>28803.719425000003</v>
      </c>
      <c r="N18" s="1008">
        <v>4.3719392074358897E-3</v>
      </c>
      <c r="O18" s="1009">
        <v>0</v>
      </c>
    </row>
    <row r="19" spans="1:15" x14ac:dyDescent="0.25">
      <c r="A19" s="159">
        <v>9</v>
      </c>
      <c r="B19" s="1010" t="s">
        <v>2083</v>
      </c>
      <c r="C19" s="1005">
        <v>76.497530999999995</v>
      </c>
      <c r="D19" s="1005">
        <v>0</v>
      </c>
      <c r="E19" s="1005">
        <v>0</v>
      </c>
      <c r="F19" s="1005">
        <v>0</v>
      </c>
      <c r="G19" s="1005">
        <v>0</v>
      </c>
      <c r="H19" s="1006">
        <v>76.497530999999995</v>
      </c>
      <c r="I19" s="1005">
        <v>6.1198024800000006</v>
      </c>
      <c r="J19" s="1005">
        <v>0</v>
      </c>
      <c r="K19" s="1005">
        <v>0</v>
      </c>
      <c r="L19" s="1005">
        <v>6.1198024800000006</v>
      </c>
      <c r="M19" s="1007">
        <v>956.21913749999999</v>
      </c>
      <c r="N19" s="1008">
        <v>1.9500520447850368E-4</v>
      </c>
      <c r="O19" s="1009">
        <v>0</v>
      </c>
    </row>
    <row r="20" spans="1:15" x14ac:dyDescent="0.25">
      <c r="A20" s="159">
        <v>10</v>
      </c>
      <c r="B20" s="1010" t="s">
        <v>2084</v>
      </c>
      <c r="C20" s="1005">
        <v>55478.469129491743</v>
      </c>
      <c r="D20" s="1005">
        <v>790781.63262699998</v>
      </c>
      <c r="E20" s="1005">
        <v>21384.4660085326</v>
      </c>
      <c r="F20" s="1005">
        <v>0</v>
      </c>
      <c r="G20" s="1005">
        <v>0</v>
      </c>
      <c r="H20" s="1006">
        <v>867644.56776502426</v>
      </c>
      <c r="I20" s="1005">
        <v>26425.399648455608</v>
      </c>
      <c r="J20" s="1005">
        <v>0.46880095919999998</v>
      </c>
      <c r="K20" s="1005">
        <v>0</v>
      </c>
      <c r="L20" s="1005">
        <v>26425.868449414807</v>
      </c>
      <c r="M20" s="1007">
        <v>10845557.097062804</v>
      </c>
      <c r="N20" s="1008">
        <v>0.84205035985085808</v>
      </c>
      <c r="O20" s="1009">
        <v>1.4999999999999999E-2</v>
      </c>
    </row>
    <row r="21" spans="1:15" x14ac:dyDescent="0.25">
      <c r="A21" s="159">
        <v>11</v>
      </c>
      <c r="B21" s="1010" t="s">
        <v>2085</v>
      </c>
      <c r="C21" s="1005">
        <v>141.669343</v>
      </c>
      <c r="D21" s="1005">
        <v>2893.1772550000001</v>
      </c>
      <c r="E21" s="1005">
        <v>0</v>
      </c>
      <c r="F21" s="1005">
        <v>0</v>
      </c>
      <c r="G21" s="1005">
        <v>0</v>
      </c>
      <c r="H21" s="1006">
        <v>3034.8465980000001</v>
      </c>
      <c r="I21" s="1005">
        <v>199.79786872</v>
      </c>
      <c r="J21" s="1005">
        <v>0</v>
      </c>
      <c r="K21" s="1005">
        <v>0</v>
      </c>
      <c r="L21" s="1005">
        <v>199.79786872</v>
      </c>
      <c r="M21" s="1007">
        <v>37935.582475000003</v>
      </c>
      <c r="N21" s="1008">
        <v>6.3664839464088125E-3</v>
      </c>
      <c r="O21" s="1009">
        <v>0</v>
      </c>
    </row>
    <row r="22" spans="1:15" x14ac:dyDescent="0.25">
      <c r="A22" s="159">
        <v>12</v>
      </c>
      <c r="B22" s="1010" t="s">
        <v>2086</v>
      </c>
      <c r="C22" s="1005">
        <v>14.666741</v>
      </c>
      <c r="D22" s="1005">
        <v>0</v>
      </c>
      <c r="E22" s="1005">
        <v>0</v>
      </c>
      <c r="F22" s="1005">
        <v>0</v>
      </c>
      <c r="G22" s="1005">
        <v>0</v>
      </c>
      <c r="H22" s="1006">
        <v>14.666741</v>
      </c>
      <c r="I22" s="1005">
        <v>0.89425368000000005</v>
      </c>
      <c r="J22" s="1005">
        <v>0</v>
      </c>
      <c r="K22" s="1005">
        <v>0</v>
      </c>
      <c r="L22" s="1005">
        <v>0.89425368000000005</v>
      </c>
      <c r="M22" s="1007">
        <v>183.33426249999999</v>
      </c>
      <c r="N22" s="1008">
        <v>2.8495057200613181E-5</v>
      </c>
      <c r="O22" s="1009">
        <v>0.02</v>
      </c>
    </row>
    <row r="23" spans="1:15" x14ac:dyDescent="0.25">
      <c r="A23" s="159">
        <v>14</v>
      </c>
      <c r="B23" s="1010" t="s">
        <v>2087</v>
      </c>
      <c r="C23" s="1005">
        <v>3.9817469999999999</v>
      </c>
      <c r="D23" s="1005">
        <v>226.57499000000001</v>
      </c>
      <c r="E23" s="1005">
        <v>0</v>
      </c>
      <c r="F23" s="1005">
        <v>0</v>
      </c>
      <c r="G23" s="1005">
        <v>0</v>
      </c>
      <c r="H23" s="1006">
        <v>230.55673700000003</v>
      </c>
      <c r="I23" s="1005">
        <v>25.166886959999999</v>
      </c>
      <c r="J23" s="1005">
        <v>0</v>
      </c>
      <c r="K23" s="1005">
        <v>0</v>
      </c>
      <c r="L23" s="1005">
        <v>25.166886959999999</v>
      </c>
      <c r="M23" s="1007">
        <v>2881.9592125000004</v>
      </c>
      <c r="N23" s="1008">
        <v>8.0193338817075477E-4</v>
      </c>
      <c r="O23" s="1009">
        <v>0</v>
      </c>
    </row>
    <row r="24" spans="1:15" x14ac:dyDescent="0.25">
      <c r="A24" s="159">
        <v>15</v>
      </c>
      <c r="B24" s="1010" t="s">
        <v>2088</v>
      </c>
      <c r="C24" s="1005">
        <v>17.684031000000001</v>
      </c>
      <c r="D24" s="1005">
        <v>70.222407000000004</v>
      </c>
      <c r="E24" s="1005">
        <v>0</v>
      </c>
      <c r="F24" s="1005">
        <v>0</v>
      </c>
      <c r="G24" s="1005">
        <v>0</v>
      </c>
      <c r="H24" s="1006">
        <v>87.906438000000009</v>
      </c>
      <c r="I24" s="1005">
        <v>6.1299572800000002</v>
      </c>
      <c r="J24" s="1005">
        <v>0</v>
      </c>
      <c r="K24" s="1005">
        <v>0</v>
      </c>
      <c r="L24" s="1005">
        <v>6.1299572800000002</v>
      </c>
      <c r="M24" s="1007">
        <v>1098.8304750000002</v>
      </c>
      <c r="N24" s="1008">
        <v>1.9532878336146761E-4</v>
      </c>
      <c r="O24" s="1009">
        <v>0</v>
      </c>
    </row>
    <row r="25" spans="1:15" x14ac:dyDescent="0.25">
      <c r="A25" s="159">
        <v>16</v>
      </c>
      <c r="B25" s="1010" t="s">
        <v>2089</v>
      </c>
      <c r="C25" s="1005">
        <v>51.860557999999997</v>
      </c>
      <c r="D25" s="1005">
        <v>2316.3876460000001</v>
      </c>
      <c r="E25" s="1005">
        <v>0</v>
      </c>
      <c r="F25" s="1005">
        <v>0</v>
      </c>
      <c r="G25" s="1005">
        <v>0</v>
      </c>
      <c r="H25" s="1006">
        <v>2368.248204</v>
      </c>
      <c r="I25" s="1005">
        <v>94.850379920000009</v>
      </c>
      <c r="J25" s="1005">
        <v>0</v>
      </c>
      <c r="K25" s="1005">
        <v>0</v>
      </c>
      <c r="L25" s="1005">
        <v>94.850379920000009</v>
      </c>
      <c r="M25" s="1007">
        <v>29603.10255</v>
      </c>
      <c r="N25" s="1008">
        <v>3.0223716846435474E-3</v>
      </c>
      <c r="O25" s="1009">
        <v>0</v>
      </c>
    </row>
    <row r="26" spans="1:15" x14ac:dyDescent="0.25">
      <c r="A26" s="159">
        <v>17</v>
      </c>
      <c r="B26" s="1010" t="s">
        <v>2090</v>
      </c>
      <c r="C26" s="1005">
        <v>0.355265</v>
      </c>
      <c r="D26" s="1005">
        <v>1604.471998</v>
      </c>
      <c r="E26" s="1005">
        <v>0</v>
      </c>
      <c r="F26" s="1005">
        <v>0</v>
      </c>
      <c r="G26" s="1005">
        <v>0</v>
      </c>
      <c r="H26" s="1006">
        <v>1604.8272629999999</v>
      </c>
      <c r="I26" s="1005">
        <v>67.205973040000003</v>
      </c>
      <c r="J26" s="1005">
        <v>0</v>
      </c>
      <c r="K26" s="1005">
        <v>0</v>
      </c>
      <c r="L26" s="1005">
        <v>67.205973040000003</v>
      </c>
      <c r="M26" s="1007">
        <v>20060.340787499998</v>
      </c>
      <c r="N26" s="1008">
        <v>2.141493055972291E-3</v>
      </c>
      <c r="O26" s="1009">
        <v>0</v>
      </c>
    </row>
    <row r="27" spans="1:15" x14ac:dyDescent="0.25">
      <c r="A27" s="159">
        <v>18</v>
      </c>
      <c r="B27" s="1010" t="s">
        <v>2091</v>
      </c>
      <c r="C27" s="1005">
        <v>0</v>
      </c>
      <c r="D27" s="1005">
        <v>4060.4377370000002</v>
      </c>
      <c r="E27" s="1005">
        <v>0</v>
      </c>
      <c r="F27" s="1005">
        <v>0</v>
      </c>
      <c r="G27" s="1005">
        <v>0</v>
      </c>
      <c r="H27" s="1006">
        <v>4060.4377370000002</v>
      </c>
      <c r="I27" s="1005">
        <v>312.51184472000006</v>
      </c>
      <c r="J27" s="1005">
        <v>0</v>
      </c>
      <c r="K27" s="1005">
        <v>0</v>
      </c>
      <c r="L27" s="1005">
        <v>312.51184472000006</v>
      </c>
      <c r="M27" s="1007">
        <v>50755.471712500002</v>
      </c>
      <c r="N27" s="1008">
        <v>9.9580724019671281E-3</v>
      </c>
      <c r="O27" s="1009">
        <v>0</v>
      </c>
    </row>
    <row r="28" spans="1:15" x14ac:dyDescent="0.25">
      <c r="A28" s="159">
        <v>19</v>
      </c>
      <c r="B28" s="1010" t="s">
        <v>2092</v>
      </c>
      <c r="C28" s="1005">
        <v>1.2386170000000001</v>
      </c>
      <c r="D28" s="1005">
        <v>869.14919699999996</v>
      </c>
      <c r="E28" s="1005">
        <v>0</v>
      </c>
      <c r="F28" s="1005">
        <v>0</v>
      </c>
      <c r="G28" s="1005">
        <v>0</v>
      </c>
      <c r="H28" s="1006">
        <v>870.38781399999993</v>
      </c>
      <c r="I28" s="1005">
        <v>65.198086079999996</v>
      </c>
      <c r="J28" s="1005">
        <v>0</v>
      </c>
      <c r="K28" s="1005">
        <v>0</v>
      </c>
      <c r="L28" s="1005">
        <v>65.198086079999996</v>
      </c>
      <c r="M28" s="1007">
        <v>10879.847674999999</v>
      </c>
      <c r="N28" s="1008">
        <v>2.0775124931217527E-3</v>
      </c>
      <c r="O28" s="1009">
        <v>0</v>
      </c>
    </row>
    <row r="29" spans="1:15" x14ac:dyDescent="0.25">
      <c r="A29" s="159">
        <v>20</v>
      </c>
      <c r="B29" s="1010" t="s">
        <v>2093</v>
      </c>
      <c r="C29" s="1005">
        <v>1227.6380770000001</v>
      </c>
      <c r="D29" s="1005">
        <v>557.32995100000005</v>
      </c>
      <c r="E29" s="1005">
        <v>0</v>
      </c>
      <c r="F29" s="1005">
        <v>0</v>
      </c>
      <c r="G29" s="1005">
        <v>0</v>
      </c>
      <c r="H29" s="1006">
        <v>1784.9680280000002</v>
      </c>
      <c r="I29" s="1005">
        <v>119.86501504</v>
      </c>
      <c r="J29" s="1005">
        <v>0</v>
      </c>
      <c r="K29" s="1005">
        <v>0</v>
      </c>
      <c r="L29" s="1005">
        <v>119.86501504</v>
      </c>
      <c r="M29" s="1007">
        <v>22312.100350000004</v>
      </c>
      <c r="N29" s="1008">
        <v>3.8194536251918579E-3</v>
      </c>
      <c r="O29" s="1009">
        <v>0</v>
      </c>
    </row>
    <row r="30" spans="1:15" x14ac:dyDescent="0.25">
      <c r="A30" s="159">
        <v>21</v>
      </c>
      <c r="B30" s="1010" t="s">
        <v>2094</v>
      </c>
      <c r="C30" s="1005">
        <v>0</v>
      </c>
      <c r="D30" s="1005">
        <v>6.3091439999999999</v>
      </c>
      <c r="E30" s="1005">
        <v>0</v>
      </c>
      <c r="F30" s="1005">
        <v>0</v>
      </c>
      <c r="G30" s="1005">
        <v>0</v>
      </c>
      <c r="H30" s="1006">
        <v>6.3091439999999999</v>
      </c>
      <c r="I30" s="1005">
        <v>0.24199552000000002</v>
      </c>
      <c r="J30" s="1005">
        <v>0</v>
      </c>
      <c r="K30" s="1005">
        <v>0</v>
      </c>
      <c r="L30" s="1005">
        <v>0.24199552000000002</v>
      </c>
      <c r="M30" s="1007">
        <v>78.8643</v>
      </c>
      <c r="N30" s="1008">
        <v>7.7110962346748543E-6</v>
      </c>
      <c r="O30" s="1009">
        <v>0</v>
      </c>
    </row>
    <row r="31" spans="1:15" x14ac:dyDescent="0.25">
      <c r="A31" s="159">
        <v>22</v>
      </c>
      <c r="B31" s="1010" t="s">
        <v>2095</v>
      </c>
      <c r="C31" s="1005">
        <v>7.0874819999999996</v>
      </c>
      <c r="D31" s="1005">
        <v>3.2267579999999998</v>
      </c>
      <c r="E31" s="1005">
        <v>0</v>
      </c>
      <c r="F31" s="1005">
        <v>0</v>
      </c>
      <c r="G31" s="1005">
        <v>0</v>
      </c>
      <c r="H31" s="1006">
        <v>10.31424</v>
      </c>
      <c r="I31" s="1005">
        <v>0.43772904000000001</v>
      </c>
      <c r="J31" s="1005">
        <v>0</v>
      </c>
      <c r="K31" s="1005">
        <v>0</v>
      </c>
      <c r="L31" s="1005">
        <v>0.43772904000000001</v>
      </c>
      <c r="M31" s="1007">
        <v>128.928</v>
      </c>
      <c r="N31" s="1008">
        <v>1.394807123764869E-5</v>
      </c>
      <c r="O31" s="1009">
        <v>0</v>
      </c>
    </row>
    <row r="32" spans="1:15" x14ac:dyDescent="0.25">
      <c r="A32" s="159">
        <v>23</v>
      </c>
      <c r="B32" s="1010" t="s">
        <v>2096</v>
      </c>
      <c r="C32" s="1005">
        <v>0</v>
      </c>
      <c r="D32" s="1005">
        <v>10.164809999999999</v>
      </c>
      <c r="E32" s="1005">
        <v>0</v>
      </c>
      <c r="F32" s="1005">
        <v>0</v>
      </c>
      <c r="G32" s="1005">
        <v>0</v>
      </c>
      <c r="H32" s="1006">
        <v>10.164809999999999</v>
      </c>
      <c r="I32" s="1005">
        <v>0.26710440000000002</v>
      </c>
      <c r="J32" s="1005">
        <v>0</v>
      </c>
      <c r="K32" s="1005">
        <v>0</v>
      </c>
      <c r="L32" s="1005">
        <v>0.26710440000000002</v>
      </c>
      <c r="M32" s="1007">
        <v>127.06012499999999</v>
      </c>
      <c r="N32" s="1008">
        <v>8.5111812528805739E-6</v>
      </c>
      <c r="O32" s="1009">
        <v>0</v>
      </c>
    </row>
    <row r="33" spans="1:15" x14ac:dyDescent="0.25">
      <c r="A33" s="159">
        <v>24</v>
      </c>
      <c r="B33" s="1010" t="s">
        <v>2097</v>
      </c>
      <c r="C33" s="1005">
        <v>0.72843599999999997</v>
      </c>
      <c r="D33" s="1005">
        <v>0</v>
      </c>
      <c r="E33" s="1005">
        <v>0</v>
      </c>
      <c r="F33" s="1005">
        <v>0</v>
      </c>
      <c r="G33" s="1005">
        <v>0</v>
      </c>
      <c r="H33" s="1006">
        <v>0.72843599999999997</v>
      </c>
      <c r="I33" s="1005">
        <v>4.4399599999999997E-2</v>
      </c>
      <c r="J33" s="1005">
        <v>0</v>
      </c>
      <c r="K33" s="1005">
        <v>0</v>
      </c>
      <c r="L33" s="1005">
        <v>4.4399599999999997E-2</v>
      </c>
      <c r="M33" s="1007">
        <v>9.1054499999999994</v>
      </c>
      <c r="N33" s="1008">
        <v>1.4147765561158719E-6</v>
      </c>
      <c r="O33" s="1009">
        <v>0</v>
      </c>
    </row>
    <row r="34" spans="1:15" x14ac:dyDescent="0.25">
      <c r="A34" s="159">
        <v>25</v>
      </c>
      <c r="B34" s="1010" t="s">
        <v>2098</v>
      </c>
      <c r="C34" s="1005">
        <v>22.932618999999999</v>
      </c>
      <c r="D34" s="1005">
        <v>1344.1706529999999</v>
      </c>
      <c r="E34" s="1005">
        <v>0</v>
      </c>
      <c r="F34" s="1005">
        <v>0</v>
      </c>
      <c r="G34" s="1005">
        <v>0</v>
      </c>
      <c r="H34" s="1006">
        <v>1367.1032719999998</v>
      </c>
      <c r="I34" s="1005">
        <v>133.07401247999999</v>
      </c>
      <c r="J34" s="1005">
        <v>0</v>
      </c>
      <c r="K34" s="1005">
        <v>0</v>
      </c>
      <c r="L34" s="1005">
        <v>133.07401247999999</v>
      </c>
      <c r="M34" s="1007">
        <v>17088.790899999996</v>
      </c>
      <c r="N34" s="1008">
        <v>4.2403533609531386E-3</v>
      </c>
      <c r="O34" s="1009">
        <v>0</v>
      </c>
    </row>
    <row r="35" spans="1:15" x14ac:dyDescent="0.25">
      <c r="A35" s="159">
        <v>26</v>
      </c>
      <c r="B35" s="1010" t="s">
        <v>2099</v>
      </c>
      <c r="C35" s="1005">
        <v>13.74883</v>
      </c>
      <c r="D35" s="1005">
        <v>0</v>
      </c>
      <c r="E35" s="1005">
        <v>0</v>
      </c>
      <c r="F35" s="1005">
        <v>0</v>
      </c>
      <c r="G35" s="1005">
        <v>0</v>
      </c>
      <c r="H35" s="1006">
        <v>13.74883</v>
      </c>
      <c r="I35" s="1005">
        <v>0.87881640000000005</v>
      </c>
      <c r="J35" s="1005">
        <v>0</v>
      </c>
      <c r="K35" s="1005">
        <v>0</v>
      </c>
      <c r="L35" s="1005">
        <v>0.87881640000000005</v>
      </c>
      <c r="M35" s="1007">
        <v>171.860375</v>
      </c>
      <c r="N35" s="1008">
        <v>2.8003154079094148E-5</v>
      </c>
      <c r="O35" s="1009">
        <v>0</v>
      </c>
    </row>
    <row r="36" spans="1:15" x14ac:dyDescent="0.25">
      <c r="A36" s="159">
        <v>27</v>
      </c>
      <c r="B36" s="1010" t="s">
        <v>2100</v>
      </c>
      <c r="C36" s="1005">
        <v>1211.853617</v>
      </c>
      <c r="D36" s="1005">
        <v>8137.1066419999997</v>
      </c>
      <c r="E36" s="1005">
        <v>60.416622099500003</v>
      </c>
      <c r="F36" s="1005">
        <v>0</v>
      </c>
      <c r="G36" s="1005">
        <v>0</v>
      </c>
      <c r="H36" s="1006">
        <v>9409.3768810994989</v>
      </c>
      <c r="I36" s="1005">
        <v>490.47297232</v>
      </c>
      <c r="J36" s="1005">
        <v>0.66530304139999996</v>
      </c>
      <c r="K36" s="1005">
        <v>0</v>
      </c>
      <c r="L36" s="1005">
        <v>491.13827536140002</v>
      </c>
      <c r="M36" s="1007">
        <v>117617.21101374374</v>
      </c>
      <c r="N36" s="1008">
        <v>1.5649936436195153E-2</v>
      </c>
      <c r="O36" s="1009">
        <v>5.0000000000000001E-3</v>
      </c>
    </row>
    <row r="37" spans="1:15" x14ac:dyDescent="0.25">
      <c r="A37" s="159">
        <v>28</v>
      </c>
      <c r="B37" s="1010" t="s">
        <v>2101</v>
      </c>
      <c r="C37" s="1005">
        <v>28.019082999999998</v>
      </c>
      <c r="D37" s="1005">
        <v>0</v>
      </c>
      <c r="E37" s="1005">
        <v>0</v>
      </c>
      <c r="F37" s="1005">
        <v>0</v>
      </c>
      <c r="G37" s="1005">
        <v>0</v>
      </c>
      <c r="H37" s="1006">
        <v>28.019082999999998</v>
      </c>
      <c r="I37" s="1005">
        <v>2.24152664</v>
      </c>
      <c r="J37" s="1005">
        <v>0</v>
      </c>
      <c r="K37" s="1005">
        <v>0</v>
      </c>
      <c r="L37" s="1005">
        <v>2.24152664</v>
      </c>
      <c r="M37" s="1007">
        <v>350.23853750000001</v>
      </c>
      <c r="N37" s="1008">
        <v>7.1425403386093166E-5</v>
      </c>
      <c r="O37" s="1009">
        <v>0</v>
      </c>
    </row>
    <row r="38" spans="1:15" x14ac:dyDescent="0.25">
      <c r="A38" s="159">
        <v>29</v>
      </c>
      <c r="B38" s="1010" t="s">
        <v>2102</v>
      </c>
      <c r="C38" s="1005">
        <v>6.0180369999999996</v>
      </c>
      <c r="D38" s="1005">
        <v>0</v>
      </c>
      <c r="E38" s="1005">
        <v>0</v>
      </c>
      <c r="F38" s="1005">
        <v>0</v>
      </c>
      <c r="G38" s="1005">
        <v>0</v>
      </c>
      <c r="H38" s="1006">
        <v>6.0180369999999996</v>
      </c>
      <c r="I38" s="1005">
        <v>0.36681135999999998</v>
      </c>
      <c r="J38" s="1005">
        <v>0</v>
      </c>
      <c r="K38" s="1005">
        <v>0</v>
      </c>
      <c r="L38" s="1005">
        <v>0.36681135999999998</v>
      </c>
      <c r="M38" s="1007">
        <v>75.225462499999992</v>
      </c>
      <c r="N38" s="1008">
        <v>1.1688306035301654E-5</v>
      </c>
      <c r="O38" s="1009">
        <v>0</v>
      </c>
    </row>
    <row r="39" spans="1:15" x14ac:dyDescent="0.25">
      <c r="A39" s="159">
        <v>30</v>
      </c>
      <c r="B39" s="1010" t="s">
        <v>2103</v>
      </c>
      <c r="C39" s="1005">
        <v>0</v>
      </c>
      <c r="D39" s="1005">
        <v>303.93627900000001</v>
      </c>
      <c r="E39" s="1005">
        <v>0</v>
      </c>
      <c r="F39" s="1005">
        <v>0</v>
      </c>
      <c r="G39" s="1005">
        <v>0</v>
      </c>
      <c r="H39" s="1006">
        <v>303.93627900000001</v>
      </c>
      <c r="I39" s="1005">
        <v>17.2056608</v>
      </c>
      <c r="J39" s="1005">
        <v>0</v>
      </c>
      <c r="K39" s="1005">
        <v>0</v>
      </c>
      <c r="L39" s="1005">
        <v>17.2056608</v>
      </c>
      <c r="M39" s="1007">
        <v>3799.2034874999999</v>
      </c>
      <c r="N39" s="1008">
        <v>5.4825191065509282E-4</v>
      </c>
      <c r="O39" s="1009">
        <v>0</v>
      </c>
    </row>
    <row r="40" spans="1:15" x14ac:dyDescent="0.25">
      <c r="A40" s="159">
        <v>31</v>
      </c>
      <c r="B40" s="1010" t="s">
        <v>2104</v>
      </c>
      <c r="C40" s="1005">
        <v>138.14385200000001</v>
      </c>
      <c r="D40" s="1005">
        <v>4984.2536289999998</v>
      </c>
      <c r="E40" s="1005">
        <v>0</v>
      </c>
      <c r="F40" s="1005">
        <v>0</v>
      </c>
      <c r="G40" s="1005">
        <v>0</v>
      </c>
      <c r="H40" s="1006">
        <v>5122.397481</v>
      </c>
      <c r="I40" s="1005">
        <v>323.62755399999998</v>
      </c>
      <c r="J40" s="1005">
        <v>0</v>
      </c>
      <c r="K40" s="1005">
        <v>0</v>
      </c>
      <c r="L40" s="1005">
        <v>323.62755399999998</v>
      </c>
      <c r="M40" s="1007">
        <v>64029.968512499996</v>
      </c>
      <c r="N40" s="1008">
        <v>1.0312270297757713E-2</v>
      </c>
      <c r="O40" s="1009">
        <v>0</v>
      </c>
    </row>
    <row r="41" spans="1:15" x14ac:dyDescent="0.25">
      <c r="A41" s="159">
        <v>32</v>
      </c>
      <c r="B41" s="1010" t="s">
        <v>2105</v>
      </c>
      <c r="C41" s="1005">
        <v>2.2588490000000001</v>
      </c>
      <c r="D41" s="1005">
        <v>0</v>
      </c>
      <c r="E41" s="1005">
        <v>0</v>
      </c>
      <c r="F41" s="1005">
        <v>0</v>
      </c>
      <c r="G41" s="1005">
        <v>0</v>
      </c>
      <c r="H41" s="1006">
        <v>2.2588490000000001</v>
      </c>
      <c r="I41" s="1005">
        <v>0.13768127999999999</v>
      </c>
      <c r="J41" s="1005">
        <v>0</v>
      </c>
      <c r="K41" s="1005">
        <v>0</v>
      </c>
      <c r="L41" s="1005">
        <v>0.13768127999999999</v>
      </c>
      <c r="M41" s="1007">
        <v>28.235612500000002</v>
      </c>
      <c r="N41" s="1008">
        <v>4.387162207768202E-6</v>
      </c>
      <c r="O41" s="1009">
        <v>0</v>
      </c>
    </row>
    <row r="42" spans="1:15" x14ac:dyDescent="0.25">
      <c r="A42" s="159">
        <v>33</v>
      </c>
      <c r="B42" s="1010" t="s">
        <v>2106</v>
      </c>
      <c r="C42" s="1005">
        <v>242.14859100000001</v>
      </c>
      <c r="D42" s="1005">
        <v>1821.529356</v>
      </c>
      <c r="E42" s="1005">
        <v>0</v>
      </c>
      <c r="F42" s="1005">
        <v>0</v>
      </c>
      <c r="G42" s="1005">
        <v>0</v>
      </c>
      <c r="H42" s="1006">
        <v>2063.6779470000001</v>
      </c>
      <c r="I42" s="1005">
        <v>111.924452</v>
      </c>
      <c r="J42" s="1005">
        <v>0</v>
      </c>
      <c r="K42" s="1005">
        <v>0</v>
      </c>
      <c r="L42" s="1005">
        <v>111.924452</v>
      </c>
      <c r="M42" s="1007">
        <v>25795.974337500003</v>
      </c>
      <c r="N42" s="1008">
        <v>3.5664305702239707E-3</v>
      </c>
      <c r="O42" s="1009">
        <v>0</v>
      </c>
    </row>
    <row r="43" spans="1:15" x14ac:dyDescent="0.25">
      <c r="A43" s="159">
        <v>34</v>
      </c>
      <c r="B43" s="1010" t="s">
        <v>2107</v>
      </c>
      <c r="C43" s="1005">
        <v>0.53800800000000004</v>
      </c>
      <c r="D43" s="1005">
        <v>24.807162999999999</v>
      </c>
      <c r="E43" s="1005">
        <v>0</v>
      </c>
      <c r="F43" s="1005">
        <v>0</v>
      </c>
      <c r="G43" s="1005">
        <v>0</v>
      </c>
      <c r="H43" s="1006">
        <v>25.345171000000001</v>
      </c>
      <c r="I43" s="1005">
        <v>1.5539073600000002</v>
      </c>
      <c r="J43" s="1005">
        <v>0</v>
      </c>
      <c r="K43" s="1005">
        <v>0</v>
      </c>
      <c r="L43" s="1005">
        <v>1.5539073600000002</v>
      </c>
      <c r="M43" s="1007">
        <v>316.8146375</v>
      </c>
      <c r="N43" s="1008">
        <v>4.9514673630030596E-5</v>
      </c>
      <c r="O43" s="1009">
        <v>5.0000000000000001E-3</v>
      </c>
    </row>
    <row r="44" spans="1:15" x14ac:dyDescent="0.25">
      <c r="A44" s="159">
        <v>35</v>
      </c>
      <c r="B44" s="1010" t="s">
        <v>2108</v>
      </c>
      <c r="C44" s="1005">
        <v>0.14177699999999999</v>
      </c>
      <c r="D44" s="1005">
        <v>0</v>
      </c>
      <c r="E44" s="1005">
        <v>0</v>
      </c>
      <c r="F44" s="1005">
        <v>0</v>
      </c>
      <c r="G44" s="1005">
        <v>0</v>
      </c>
      <c r="H44" s="1006">
        <v>0.14177699999999999</v>
      </c>
      <c r="I44" s="1005">
        <v>1.1984E-2</v>
      </c>
      <c r="J44" s="1005">
        <v>0</v>
      </c>
      <c r="K44" s="1005">
        <v>0</v>
      </c>
      <c r="L44" s="1005">
        <v>1.1984E-2</v>
      </c>
      <c r="M44" s="1007">
        <v>1.7722124999999997</v>
      </c>
      <c r="N44" s="1008">
        <v>3.8186565303499604E-7</v>
      </c>
      <c r="O44" s="1009">
        <v>0</v>
      </c>
    </row>
    <row r="45" spans="1:15" x14ac:dyDescent="0.25">
      <c r="A45" s="159">
        <v>36</v>
      </c>
      <c r="B45" s="1010" t="s">
        <v>2109</v>
      </c>
      <c r="C45" s="1005">
        <v>1.2085699999999999</v>
      </c>
      <c r="D45" s="1005">
        <v>0</v>
      </c>
      <c r="E45" s="1005">
        <v>0</v>
      </c>
      <c r="F45" s="1005">
        <v>0</v>
      </c>
      <c r="G45" s="1005">
        <v>0</v>
      </c>
      <c r="H45" s="1006">
        <v>1.2085699999999999</v>
      </c>
      <c r="I45" s="1005">
        <v>9.668560000000001E-2</v>
      </c>
      <c r="J45" s="1005">
        <v>0</v>
      </c>
      <c r="K45" s="1005">
        <v>0</v>
      </c>
      <c r="L45" s="1005">
        <v>9.668560000000001E-2</v>
      </c>
      <c r="M45" s="1007">
        <v>15.107125</v>
      </c>
      <c r="N45" s="1008">
        <v>3.0808502822997674E-6</v>
      </c>
      <c r="O45" s="1009">
        <v>0</v>
      </c>
    </row>
    <row r="46" spans="1:15" x14ac:dyDescent="0.25">
      <c r="A46" s="159">
        <v>37</v>
      </c>
      <c r="B46" s="1010" t="s">
        <v>2110</v>
      </c>
      <c r="C46" s="1005">
        <v>5.4005799999999997</v>
      </c>
      <c r="D46" s="1005">
        <v>1592.1580140000001</v>
      </c>
      <c r="E46" s="1005">
        <v>0</v>
      </c>
      <c r="F46" s="1005">
        <v>0</v>
      </c>
      <c r="G46" s="1005">
        <v>0</v>
      </c>
      <c r="H46" s="1006">
        <v>1597.5585940000001</v>
      </c>
      <c r="I46" s="1005">
        <v>53.727902239999999</v>
      </c>
      <c r="J46" s="1005">
        <v>0</v>
      </c>
      <c r="K46" s="1005">
        <v>0</v>
      </c>
      <c r="L46" s="1005">
        <v>53.727902239999999</v>
      </c>
      <c r="M46" s="1007">
        <v>19969.482425000002</v>
      </c>
      <c r="N46" s="1008">
        <v>1.7120193987882198E-3</v>
      </c>
      <c r="O46" s="1009">
        <v>0.01</v>
      </c>
    </row>
    <row r="47" spans="1:15" x14ac:dyDescent="0.25">
      <c r="A47" s="159">
        <v>38</v>
      </c>
      <c r="B47" s="1010" t="s">
        <v>2111</v>
      </c>
      <c r="C47" s="1005">
        <v>0.38137500000000002</v>
      </c>
      <c r="D47" s="1005">
        <v>778.45896800000003</v>
      </c>
      <c r="E47" s="1005">
        <v>0</v>
      </c>
      <c r="F47" s="1005">
        <v>0</v>
      </c>
      <c r="G47" s="1005">
        <v>0</v>
      </c>
      <c r="H47" s="1006">
        <v>778.84034300000008</v>
      </c>
      <c r="I47" s="1005">
        <v>72.535347279999996</v>
      </c>
      <c r="J47" s="1005">
        <v>0</v>
      </c>
      <c r="K47" s="1005">
        <v>0</v>
      </c>
      <c r="L47" s="1005">
        <v>72.535347279999996</v>
      </c>
      <c r="M47" s="1007">
        <v>9735.5042875000017</v>
      </c>
      <c r="N47" s="1008">
        <v>2.3113115618489171E-3</v>
      </c>
      <c r="O47" s="1009">
        <v>0</v>
      </c>
    </row>
    <row r="48" spans="1:15" x14ac:dyDescent="0.25">
      <c r="A48" s="159">
        <v>39</v>
      </c>
      <c r="B48" s="1010" t="s">
        <v>2112</v>
      </c>
      <c r="C48" s="1005">
        <v>0.34213300000000002</v>
      </c>
      <c r="D48" s="1005">
        <v>304.77984099999998</v>
      </c>
      <c r="E48" s="1005">
        <v>0</v>
      </c>
      <c r="F48" s="1005">
        <v>0</v>
      </c>
      <c r="G48" s="1005">
        <v>0</v>
      </c>
      <c r="H48" s="1006">
        <v>305.12197399999997</v>
      </c>
      <c r="I48" s="1005">
        <v>39.469107039999997</v>
      </c>
      <c r="J48" s="1005">
        <v>0</v>
      </c>
      <c r="K48" s="1005">
        <v>0</v>
      </c>
      <c r="L48" s="1005">
        <v>39.469107039999997</v>
      </c>
      <c r="M48" s="1007">
        <v>3814.0246749999997</v>
      </c>
      <c r="N48" s="1008">
        <v>1.2576682522144325E-3</v>
      </c>
      <c r="O48" s="1009">
        <v>0</v>
      </c>
    </row>
    <row r="49" spans="1:15" x14ac:dyDescent="0.25">
      <c r="A49" s="159">
        <v>40</v>
      </c>
      <c r="B49" s="1010" t="s">
        <v>2113</v>
      </c>
      <c r="C49" s="1005">
        <v>28648.119733562649</v>
      </c>
      <c r="D49" s="1005">
        <v>7916.9019790000002</v>
      </c>
      <c r="E49" s="1005">
        <v>4.4730147511</v>
      </c>
      <c r="F49" s="1005">
        <v>0</v>
      </c>
      <c r="G49" s="1005">
        <v>0</v>
      </c>
      <c r="H49" s="1006">
        <v>36569.494727313751</v>
      </c>
      <c r="I49" s="1005">
        <v>2574.2467762082338</v>
      </c>
      <c r="J49" s="1005">
        <v>2.8179319899999999E-2</v>
      </c>
      <c r="K49" s="1005">
        <v>0</v>
      </c>
      <c r="L49" s="1005">
        <v>2574.2749555281339</v>
      </c>
      <c r="M49" s="1007">
        <v>457118.68409142189</v>
      </c>
      <c r="N49" s="1008">
        <v>8.2028303319791912E-2</v>
      </c>
      <c r="O49" s="1009">
        <v>0.01</v>
      </c>
    </row>
    <row r="50" spans="1:15" x14ac:dyDescent="0.25">
      <c r="A50" s="159">
        <v>41</v>
      </c>
      <c r="B50" s="1010" t="s">
        <v>2114</v>
      </c>
      <c r="C50" s="1005">
        <v>2.647116</v>
      </c>
      <c r="D50" s="1005">
        <v>0</v>
      </c>
      <c r="E50" s="1005">
        <v>0</v>
      </c>
      <c r="F50" s="1005">
        <v>0</v>
      </c>
      <c r="G50" s="1005">
        <v>0</v>
      </c>
      <c r="H50" s="1006">
        <v>2.647116</v>
      </c>
      <c r="I50" s="1005">
        <v>0.16134695999999998</v>
      </c>
      <c r="J50" s="1005">
        <v>0</v>
      </c>
      <c r="K50" s="1005">
        <v>0</v>
      </c>
      <c r="L50" s="1005">
        <v>0.16134695999999998</v>
      </c>
      <c r="M50" s="1007">
        <v>33.088949999999997</v>
      </c>
      <c r="N50" s="1008">
        <v>5.1412602007352617E-6</v>
      </c>
      <c r="O50" s="1009">
        <v>0</v>
      </c>
    </row>
    <row r="51" spans="1:15" x14ac:dyDescent="0.25">
      <c r="A51" s="159">
        <v>42</v>
      </c>
      <c r="B51" s="1010" t="s">
        <v>2115</v>
      </c>
      <c r="C51" s="1005">
        <v>1.574765</v>
      </c>
      <c r="D51" s="1005">
        <v>924.69560200000001</v>
      </c>
      <c r="E51" s="1005">
        <v>0</v>
      </c>
      <c r="F51" s="1005">
        <v>0</v>
      </c>
      <c r="G51" s="1005">
        <v>0</v>
      </c>
      <c r="H51" s="1006">
        <v>926.27036699999996</v>
      </c>
      <c r="I51" s="1005">
        <v>76.851882799999998</v>
      </c>
      <c r="J51" s="1005">
        <v>0</v>
      </c>
      <c r="K51" s="1005">
        <v>0</v>
      </c>
      <c r="L51" s="1005">
        <v>76.851882799999998</v>
      </c>
      <c r="M51" s="1007">
        <v>11578.3795875</v>
      </c>
      <c r="N51" s="1008">
        <v>2.4488563428230123E-3</v>
      </c>
      <c r="O51" s="1009">
        <v>0</v>
      </c>
    </row>
    <row r="52" spans="1:15" x14ac:dyDescent="0.25">
      <c r="A52" s="161" t="s">
        <v>473</v>
      </c>
      <c r="B52" s="1011" t="s">
        <v>42</v>
      </c>
      <c r="C52" s="1005">
        <v>87479.996153054395</v>
      </c>
      <c r="D52" s="1005">
        <v>834164.71653143992</v>
      </c>
      <c r="E52" s="1005">
        <v>21449.355645383202</v>
      </c>
      <c r="F52" s="1005">
        <v>0</v>
      </c>
      <c r="G52" s="1005">
        <v>0</v>
      </c>
      <c r="H52" s="1006">
        <v>943094.06832987757</v>
      </c>
      <c r="I52" s="1005">
        <v>31381.60258373008</v>
      </c>
      <c r="J52" s="1005">
        <v>1.1622833204999998</v>
      </c>
      <c r="K52" s="1005">
        <v>0</v>
      </c>
      <c r="L52" s="1005">
        <v>31382.764867050581</v>
      </c>
      <c r="M52" s="1007">
        <v>11788675.854123469</v>
      </c>
      <c r="N52" s="1008">
        <v>1</v>
      </c>
      <c r="O52" s="1012"/>
    </row>
  </sheetData>
  <mergeCells count="8">
    <mergeCell ref="N7:N9"/>
    <mergeCell ref="O7:O9"/>
    <mergeCell ref="C7:D8"/>
    <mergeCell ref="E7:F8"/>
    <mergeCell ref="G7:G9"/>
    <mergeCell ref="H7:H9"/>
    <mergeCell ref="I7:L8"/>
    <mergeCell ref="M7:M9"/>
  </mergeCells>
  <conditionalFormatting sqref="C10:G10 I10:M10">
    <cfRule type="cellIs" dxfId="53" priority="48" stopIfTrue="1" operator="lessThan">
      <formula>0</formula>
    </cfRule>
  </conditionalFormatting>
  <conditionalFormatting sqref="O52">
    <cfRule type="cellIs" dxfId="52" priority="47" stopIfTrue="1" operator="lessThan">
      <formula>0</formula>
    </cfRule>
  </conditionalFormatting>
  <conditionalFormatting sqref="H10">
    <cfRule type="cellIs" dxfId="51" priority="46" stopIfTrue="1" operator="lessThan">
      <formula>0</formula>
    </cfRule>
  </conditionalFormatting>
  <conditionalFormatting sqref="H11">
    <cfRule type="cellIs" dxfId="50" priority="45" stopIfTrue="1" operator="lessThan">
      <formula>0</formula>
    </cfRule>
  </conditionalFormatting>
  <conditionalFormatting sqref="C11:D11">
    <cfRule type="cellIs" dxfId="49" priority="44" stopIfTrue="1" operator="lessThan">
      <formula>0</formula>
    </cfRule>
  </conditionalFormatting>
  <conditionalFormatting sqref="E11:F11">
    <cfRule type="cellIs" dxfId="48" priority="43" stopIfTrue="1" operator="lessThan">
      <formula>0</formula>
    </cfRule>
  </conditionalFormatting>
  <conditionalFormatting sqref="G11">
    <cfRule type="cellIs" dxfId="47" priority="42" stopIfTrue="1" operator="lessThan">
      <formula>0</formula>
    </cfRule>
  </conditionalFormatting>
  <conditionalFormatting sqref="I11">
    <cfRule type="cellIs" dxfId="46" priority="41" stopIfTrue="1" operator="lessThan">
      <formula>0</formula>
    </cfRule>
  </conditionalFormatting>
  <conditionalFormatting sqref="J11">
    <cfRule type="cellIs" dxfId="45" priority="40" stopIfTrue="1" operator="lessThan">
      <formula>0</formula>
    </cfRule>
  </conditionalFormatting>
  <conditionalFormatting sqref="K11">
    <cfRule type="cellIs" dxfId="44" priority="39" stopIfTrue="1" operator="lessThan">
      <formula>0</formula>
    </cfRule>
  </conditionalFormatting>
  <conditionalFormatting sqref="L11">
    <cfRule type="cellIs" dxfId="43" priority="38" stopIfTrue="1" operator="lessThan">
      <formula>0</formula>
    </cfRule>
  </conditionalFormatting>
  <conditionalFormatting sqref="M11">
    <cfRule type="cellIs" dxfId="42" priority="37" stopIfTrue="1" operator="lessThan">
      <formula>0</formula>
    </cfRule>
  </conditionalFormatting>
  <conditionalFormatting sqref="H52">
    <cfRule type="cellIs" dxfId="41" priority="36" stopIfTrue="1" operator="lessThan">
      <formula>0</formula>
    </cfRule>
  </conditionalFormatting>
  <conditionalFormatting sqref="C52:D52">
    <cfRule type="cellIs" dxfId="40" priority="35" stopIfTrue="1" operator="lessThan">
      <formula>0</formula>
    </cfRule>
  </conditionalFormatting>
  <conditionalFormatting sqref="E52:F52">
    <cfRule type="cellIs" dxfId="39" priority="34" stopIfTrue="1" operator="lessThan">
      <formula>0</formula>
    </cfRule>
  </conditionalFormatting>
  <conditionalFormatting sqref="G52">
    <cfRule type="cellIs" dxfId="38" priority="33" stopIfTrue="1" operator="lessThan">
      <formula>0</formula>
    </cfRule>
  </conditionalFormatting>
  <conditionalFormatting sqref="I52">
    <cfRule type="cellIs" dxfId="37" priority="32" stopIfTrue="1" operator="lessThan">
      <formula>0</formula>
    </cfRule>
  </conditionalFormatting>
  <conditionalFormatting sqref="J52">
    <cfRule type="cellIs" dxfId="36" priority="31" stopIfTrue="1" operator="lessThan">
      <formula>0</formula>
    </cfRule>
  </conditionalFormatting>
  <conditionalFormatting sqref="K52">
    <cfRule type="cellIs" dxfId="35" priority="30" stopIfTrue="1" operator="lessThan">
      <formula>0</formula>
    </cfRule>
  </conditionalFormatting>
  <conditionalFormatting sqref="L52">
    <cfRule type="cellIs" dxfId="34" priority="29" stopIfTrue="1" operator="lessThan">
      <formula>0</formula>
    </cfRule>
  </conditionalFormatting>
  <conditionalFormatting sqref="M52">
    <cfRule type="cellIs" dxfId="33" priority="28" stopIfTrue="1" operator="lessThan">
      <formula>0</formula>
    </cfRule>
  </conditionalFormatting>
  <conditionalFormatting sqref="H12">
    <cfRule type="cellIs" dxfId="32" priority="27" stopIfTrue="1" operator="lessThan">
      <formula>0</formula>
    </cfRule>
  </conditionalFormatting>
  <conditionalFormatting sqref="C12:D12">
    <cfRule type="cellIs" dxfId="31" priority="26" stopIfTrue="1" operator="lessThan">
      <formula>0</formula>
    </cfRule>
  </conditionalFormatting>
  <conditionalFormatting sqref="E12:F12">
    <cfRule type="cellIs" dxfId="30" priority="25" stopIfTrue="1" operator="lessThan">
      <formula>0</formula>
    </cfRule>
  </conditionalFormatting>
  <conditionalFormatting sqref="G12">
    <cfRule type="cellIs" dxfId="29" priority="24" stopIfTrue="1" operator="lessThan">
      <formula>0</formula>
    </cfRule>
  </conditionalFormatting>
  <conditionalFormatting sqref="I12">
    <cfRule type="cellIs" dxfId="28" priority="23" stopIfTrue="1" operator="lessThan">
      <formula>0</formula>
    </cfRule>
  </conditionalFormatting>
  <conditionalFormatting sqref="J12">
    <cfRule type="cellIs" dxfId="27" priority="22" stopIfTrue="1" operator="lessThan">
      <formula>0</formula>
    </cfRule>
  </conditionalFormatting>
  <conditionalFormatting sqref="K12">
    <cfRule type="cellIs" dxfId="26" priority="21" stopIfTrue="1" operator="lessThan">
      <formula>0</formula>
    </cfRule>
  </conditionalFormatting>
  <conditionalFormatting sqref="L12">
    <cfRule type="cellIs" dxfId="25" priority="20" stopIfTrue="1" operator="lessThan">
      <formula>0</formula>
    </cfRule>
  </conditionalFormatting>
  <conditionalFormatting sqref="M12">
    <cfRule type="cellIs" dxfId="24" priority="19" stopIfTrue="1" operator="lessThan">
      <formula>0</formula>
    </cfRule>
  </conditionalFormatting>
  <conditionalFormatting sqref="H13">
    <cfRule type="cellIs" dxfId="23" priority="18" stopIfTrue="1" operator="lessThan">
      <formula>0</formula>
    </cfRule>
  </conditionalFormatting>
  <conditionalFormatting sqref="C13:D13">
    <cfRule type="cellIs" dxfId="22" priority="17" stopIfTrue="1" operator="lessThan">
      <formula>0</formula>
    </cfRule>
  </conditionalFormatting>
  <conditionalFormatting sqref="E13:F13">
    <cfRule type="cellIs" dxfId="21" priority="16" stopIfTrue="1" operator="lessThan">
      <formula>0</formula>
    </cfRule>
  </conditionalFormatting>
  <conditionalFormatting sqref="G13">
    <cfRule type="cellIs" dxfId="20" priority="15" stopIfTrue="1" operator="lessThan">
      <formula>0</formula>
    </cfRule>
  </conditionalFormatting>
  <conditionalFormatting sqref="I13">
    <cfRule type="cellIs" dxfId="19" priority="14" stopIfTrue="1" operator="lessThan">
      <formula>0</formula>
    </cfRule>
  </conditionalFormatting>
  <conditionalFormatting sqref="J13">
    <cfRule type="cellIs" dxfId="18" priority="13" stopIfTrue="1" operator="lessThan">
      <formula>0</formula>
    </cfRule>
  </conditionalFormatting>
  <conditionalFormatting sqref="K13">
    <cfRule type="cellIs" dxfId="17" priority="12" stopIfTrue="1" operator="lessThan">
      <formula>0</formula>
    </cfRule>
  </conditionalFormatting>
  <conditionalFormatting sqref="L13">
    <cfRule type="cellIs" dxfId="16" priority="11" stopIfTrue="1" operator="lessThan">
      <formula>0</formula>
    </cfRule>
  </conditionalFormatting>
  <conditionalFormatting sqref="M13">
    <cfRule type="cellIs" dxfId="15" priority="10" stopIfTrue="1" operator="lessThan">
      <formula>0</formula>
    </cfRule>
  </conditionalFormatting>
  <conditionalFormatting sqref="H14:H51">
    <cfRule type="cellIs" dxfId="14" priority="9" stopIfTrue="1" operator="lessThan">
      <formula>0</formula>
    </cfRule>
  </conditionalFormatting>
  <conditionalFormatting sqref="C14:D51">
    <cfRule type="cellIs" dxfId="13" priority="8" stopIfTrue="1" operator="lessThan">
      <formula>0</formula>
    </cfRule>
  </conditionalFormatting>
  <conditionalFormatting sqref="E14:F51">
    <cfRule type="cellIs" dxfId="12" priority="7" stopIfTrue="1" operator="lessThan">
      <formula>0</formula>
    </cfRule>
  </conditionalFormatting>
  <conditionalFormatting sqref="G14:G51">
    <cfRule type="cellIs" dxfId="11" priority="6" stopIfTrue="1" operator="lessThan">
      <formula>0</formula>
    </cfRule>
  </conditionalFormatting>
  <conditionalFormatting sqref="I14:I51">
    <cfRule type="cellIs" dxfId="10" priority="5" stopIfTrue="1" operator="lessThan">
      <formula>0</formula>
    </cfRule>
  </conditionalFormatting>
  <conditionalFormatting sqref="J14:J51">
    <cfRule type="cellIs" dxfId="9" priority="4" stopIfTrue="1" operator="lessThan">
      <formula>0</formula>
    </cfRule>
  </conditionalFormatting>
  <conditionalFormatting sqref="K14:K51">
    <cfRule type="cellIs" dxfId="8" priority="3" stopIfTrue="1" operator="lessThan">
      <formula>0</formula>
    </cfRule>
  </conditionalFormatting>
  <conditionalFormatting sqref="L14:L51">
    <cfRule type="cellIs" dxfId="7" priority="2" stopIfTrue="1" operator="lessThan">
      <formula>0</formula>
    </cfRule>
  </conditionalFormatting>
  <conditionalFormatting sqref="M14:M51">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92D050"/>
  </sheetPr>
  <dimension ref="B1:P9"/>
  <sheetViews>
    <sheetView showGridLines="0" view="pageLayout" zoomScaleNormal="100" workbookViewId="0">
      <selection activeCell="D7" sqref="D7:D9"/>
    </sheetView>
  </sheetViews>
  <sheetFormatPr defaultColWidth="9.140625" defaultRowHeight="15" x14ac:dyDescent="0.25"/>
  <cols>
    <col min="3" max="3" width="55.42578125" customWidth="1"/>
    <col min="4" max="4" width="22" customWidth="1"/>
    <col min="5" max="5" width="44" bestFit="1" customWidth="1"/>
    <col min="6" max="6" width="26.5703125" customWidth="1"/>
    <col min="7" max="7" width="44" bestFit="1" customWidth="1"/>
    <col min="8" max="8" width="16.5703125" customWidth="1"/>
    <col min="9" max="9" width="25.85546875" bestFit="1" customWidth="1"/>
    <col min="10" max="10" width="14" customWidth="1"/>
    <col min="11" max="11" width="25.85546875" bestFit="1" customWidth="1"/>
  </cols>
  <sheetData>
    <row r="1" spans="2:16" ht="18.75" x14ac:dyDescent="0.3">
      <c r="C1" s="52"/>
    </row>
    <row r="2" spans="2:16" x14ac:dyDescent="0.25">
      <c r="D2" s="85"/>
      <c r="N2" s="85"/>
      <c r="O2" s="85"/>
      <c r="P2" s="85"/>
    </row>
    <row r="3" spans="2:16" ht="41.45" customHeight="1" x14ac:dyDescent="0.3">
      <c r="B3" s="1260" t="s">
        <v>450</v>
      </c>
      <c r="C3" s="1261"/>
      <c r="D3" s="1261"/>
      <c r="N3" s="85"/>
      <c r="O3" s="85"/>
    </row>
    <row r="6" spans="2:16" x14ac:dyDescent="0.25">
      <c r="B6" s="1"/>
      <c r="C6" s="1"/>
      <c r="D6" s="58" t="s">
        <v>6</v>
      </c>
    </row>
    <row r="7" spans="2:16" x14ac:dyDescent="0.25">
      <c r="B7" s="162">
        <v>1</v>
      </c>
      <c r="C7" s="163" t="s">
        <v>4</v>
      </c>
      <c r="D7" s="1013">
        <v>522975.03193552443</v>
      </c>
    </row>
    <row r="8" spans="2:16" ht="30" x14ac:dyDescent="0.25">
      <c r="B8" s="162">
        <v>2</v>
      </c>
      <c r="C8" s="163" t="s">
        <v>474</v>
      </c>
      <c r="D8" s="1014">
        <v>1.3548647930448299E-2</v>
      </c>
    </row>
    <row r="9" spans="2:16" ht="30" x14ac:dyDescent="0.25">
      <c r="B9" s="162">
        <v>3</v>
      </c>
      <c r="C9" s="163" t="s">
        <v>475</v>
      </c>
      <c r="D9" s="1005">
        <v>7086.3116827263557</v>
      </c>
    </row>
  </sheetData>
  <mergeCells count="1">
    <mergeCell ref="B3:D3"/>
  </mergeCells>
  <conditionalFormatting sqref="D7 D9">
    <cfRule type="cellIs" dxfId="5" priority="2" stopIfTrue="1" operator="lessThan">
      <formula>0</formula>
    </cfRule>
  </conditionalFormatting>
  <conditionalFormatting sqref="D8">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1787</v>
      </c>
    </row>
    <row r="3" spans="2:12" x14ac:dyDescent="0.25">
      <c r="B3" t="s">
        <v>1788</v>
      </c>
    </row>
    <row r="5" spans="2:12" x14ac:dyDescent="0.25">
      <c r="B5" s="1172" t="s">
        <v>476</v>
      </c>
      <c r="C5" s="1173"/>
      <c r="D5" s="1173"/>
      <c r="E5" s="1173"/>
      <c r="F5" s="1173"/>
      <c r="G5" s="1173"/>
      <c r="H5" s="1173"/>
      <c r="I5" s="1173"/>
      <c r="J5" s="1173"/>
      <c r="K5" s="1173"/>
      <c r="L5" s="1174"/>
    </row>
    <row r="6" spans="2:12" x14ac:dyDescent="0.25">
      <c r="B6" s="1175" t="s">
        <v>477</v>
      </c>
      <c r="C6" s="1171"/>
      <c r="D6" s="1171"/>
      <c r="E6" s="1171"/>
      <c r="F6" s="1171"/>
      <c r="G6" s="1171"/>
      <c r="H6" s="1171"/>
      <c r="I6" s="1171"/>
      <c r="J6" s="1171"/>
      <c r="K6" s="1171"/>
      <c r="L6" s="1176"/>
    </row>
    <row r="7" spans="2:12" ht="22.5" customHeight="1" x14ac:dyDescent="0.25">
      <c r="B7" s="1175" t="s">
        <v>478</v>
      </c>
      <c r="C7" s="1171"/>
      <c r="D7" s="1171"/>
      <c r="E7" s="1171"/>
      <c r="F7" s="1171"/>
      <c r="G7" s="1171"/>
      <c r="H7" s="1171"/>
      <c r="I7" s="1171"/>
      <c r="J7" s="1171"/>
      <c r="K7" s="1171"/>
      <c r="L7" s="1176"/>
    </row>
    <row r="8" spans="2:12" x14ac:dyDescent="0.25">
      <c r="B8" s="1177" t="s">
        <v>479</v>
      </c>
      <c r="C8" s="1178"/>
      <c r="D8" s="1178"/>
      <c r="E8" s="1178"/>
      <c r="F8" s="1178"/>
      <c r="G8" s="1178"/>
      <c r="H8" s="1178"/>
      <c r="I8" s="1178"/>
      <c r="J8" s="1178"/>
      <c r="K8" s="1178"/>
      <c r="L8" s="1179"/>
    </row>
    <row r="9" spans="2:12" ht="22.5" customHeight="1" x14ac:dyDescent="0.25"/>
    <row r="10" spans="2:12" ht="22.5" customHeight="1" x14ac:dyDescent="0.25">
      <c r="B10" s="1170"/>
      <c r="C10" s="1170"/>
      <c r="D10" s="1170"/>
      <c r="E10" s="1170"/>
      <c r="F10" s="1170"/>
      <c r="G10" s="1170"/>
      <c r="H10" s="1170"/>
      <c r="I10" s="1170"/>
      <c r="J10" s="1170"/>
      <c r="K10" s="1170"/>
      <c r="L10" s="1170"/>
    </row>
    <row r="11" spans="2:12" ht="22.5" customHeight="1" x14ac:dyDescent="0.25">
      <c r="B11" s="1171"/>
      <c r="C11" s="1171"/>
      <c r="D11" s="1171"/>
      <c r="E11" s="1171"/>
      <c r="F11" s="1171"/>
      <c r="G11" s="1171"/>
      <c r="H11" s="1171"/>
      <c r="I11" s="1171"/>
      <c r="J11" s="1171"/>
      <c r="K11" s="1171"/>
      <c r="L11" s="1171"/>
    </row>
    <row r="12" spans="2:12" ht="22.5" customHeight="1" x14ac:dyDescent="0.25">
      <c r="B12" s="1170"/>
      <c r="C12" s="1170"/>
      <c r="D12" s="1170"/>
      <c r="E12" s="1170"/>
      <c r="F12" s="1170"/>
      <c r="G12" s="1170"/>
      <c r="H12" s="1170"/>
      <c r="I12" s="1170"/>
      <c r="J12" s="1170"/>
      <c r="K12" s="1170"/>
      <c r="L12" s="1170"/>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900-000000000000}"/>
    <hyperlink ref="B6:L6" location="'EU LR2 – LRCom'!A1" display="Template EU LR2 - LRCom: Leverage ratio common disclosure" xr:uid="{00000000-0004-0000-1900-000001000000}"/>
    <hyperlink ref="B7:L7" location="'EU LR3 – LRSpl'!A1" display="Template EU LR3 - LRSpl: Split-up of on balance sheet exposures (excluding derivatives, SFTs and exempted exposures)" xr:uid="{00000000-0004-0000-1900-000002000000}"/>
    <hyperlink ref="B8:L8" location="'EU LRA'!A1" display="Table EU LRA: Free format text boxes for disclosure on qualitative items" xr:uid="{00000000-0004-0000-19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92D050"/>
    <pageSetUpPr fitToPage="1"/>
  </sheetPr>
  <dimension ref="B2:F21"/>
  <sheetViews>
    <sheetView showGridLines="0" view="pageLayout" zoomScaleNormal="100" workbookViewId="0">
      <selection activeCell="D7" sqref="D7:D21"/>
    </sheetView>
  </sheetViews>
  <sheetFormatPr defaultColWidth="9.140625" defaultRowHeight="15" x14ac:dyDescent="0.25"/>
  <cols>
    <col min="1" max="2" width="9.140625" style="167"/>
    <col min="3" max="3" width="63.140625" style="167" customWidth="1"/>
    <col min="4" max="4" width="17.85546875" style="167" customWidth="1"/>
    <col min="5" max="16384" width="9.140625" style="167"/>
  </cols>
  <sheetData>
    <row r="2" spans="2:6" ht="18.75" customHeight="1" x14ac:dyDescent="0.3">
      <c r="B2" s="165" t="s">
        <v>476</v>
      </c>
      <c r="C2" s="166"/>
      <c r="D2" s="166"/>
    </row>
    <row r="3" spans="2:6" ht="15" customHeight="1" x14ac:dyDescent="0.25">
      <c r="B3" s="166"/>
      <c r="C3" s="166"/>
      <c r="D3" s="166"/>
    </row>
    <row r="5" spans="2:6" x14ac:dyDescent="0.25">
      <c r="B5" s="168"/>
      <c r="C5" s="168"/>
      <c r="D5" s="169" t="s">
        <v>6</v>
      </c>
    </row>
    <row r="6" spans="2:6" x14ac:dyDescent="0.25">
      <c r="B6" s="168"/>
      <c r="C6" s="168"/>
      <c r="D6" s="170" t="s">
        <v>480</v>
      </c>
    </row>
    <row r="7" spans="2:6" x14ac:dyDescent="0.25">
      <c r="B7" s="171">
        <v>1</v>
      </c>
      <c r="C7" s="140" t="s">
        <v>481</v>
      </c>
      <c r="D7" s="1015">
        <v>1304062.928733404</v>
      </c>
      <c r="E7" s="172"/>
      <c r="F7" s="129"/>
    </row>
    <row r="8" spans="2:6" ht="30" x14ac:dyDescent="0.25">
      <c r="B8" s="143">
        <v>2</v>
      </c>
      <c r="C8" s="140" t="s">
        <v>482</v>
      </c>
      <c r="D8" s="1015">
        <v>0</v>
      </c>
      <c r="E8" s="172"/>
      <c r="F8" s="129"/>
    </row>
    <row r="9" spans="2:6" ht="30" x14ac:dyDescent="0.25">
      <c r="B9" s="143">
        <v>3</v>
      </c>
      <c r="C9" s="140" t="s">
        <v>483</v>
      </c>
      <c r="D9" s="1016">
        <v>0</v>
      </c>
    </row>
    <row r="10" spans="2:6" ht="30" x14ac:dyDescent="0.25">
      <c r="B10" s="143">
        <v>4</v>
      </c>
      <c r="C10" s="174" t="s">
        <v>484</v>
      </c>
      <c r="D10" s="1016">
        <v>0</v>
      </c>
    </row>
    <row r="11" spans="2:6" ht="46.5" customHeight="1" x14ac:dyDescent="0.25">
      <c r="B11" s="143">
        <v>5</v>
      </c>
      <c r="C11" s="45" t="s">
        <v>485</v>
      </c>
      <c r="D11" s="1016">
        <v>0</v>
      </c>
    </row>
    <row r="12" spans="2:6" ht="30" x14ac:dyDescent="0.25">
      <c r="B12" s="143">
        <v>6</v>
      </c>
      <c r="C12" s="140" t="s">
        <v>486</v>
      </c>
      <c r="D12" s="1015">
        <v>0</v>
      </c>
    </row>
    <row r="13" spans="2:6" x14ac:dyDescent="0.25">
      <c r="B13" s="143">
        <v>7</v>
      </c>
      <c r="C13" s="140" t="s">
        <v>487</v>
      </c>
      <c r="D13" s="1015">
        <v>0</v>
      </c>
    </row>
    <row r="14" spans="2:6" x14ac:dyDescent="0.25">
      <c r="B14" s="143">
        <v>8</v>
      </c>
      <c r="C14" s="140" t="s">
        <v>488</v>
      </c>
      <c r="D14" s="1015">
        <v>-29947.564070888031</v>
      </c>
    </row>
    <row r="15" spans="2:6" x14ac:dyDescent="0.25">
      <c r="B15" s="143">
        <v>9</v>
      </c>
      <c r="C15" s="140" t="s">
        <v>489</v>
      </c>
      <c r="D15" s="1015">
        <v>-30349.249763140018</v>
      </c>
    </row>
    <row r="16" spans="2:6" ht="30" x14ac:dyDescent="0.25">
      <c r="B16" s="143">
        <v>10</v>
      </c>
      <c r="C16" s="140" t="s">
        <v>490</v>
      </c>
      <c r="D16" s="1015">
        <v>230476.0793642682</v>
      </c>
    </row>
    <row r="17" spans="2:4" ht="30" x14ac:dyDescent="0.25">
      <c r="B17" s="143">
        <v>11</v>
      </c>
      <c r="C17" s="45" t="s">
        <v>491</v>
      </c>
      <c r="D17" s="1015">
        <v>-107.2565097652075</v>
      </c>
    </row>
    <row r="18" spans="2:4" ht="30" x14ac:dyDescent="0.25">
      <c r="B18" s="143" t="s">
        <v>492</v>
      </c>
      <c r="C18" s="45" t="s">
        <v>493</v>
      </c>
      <c r="D18" s="1015">
        <v>0</v>
      </c>
    </row>
    <row r="19" spans="2:4" ht="30" x14ac:dyDescent="0.25">
      <c r="B19" s="143" t="s">
        <v>494</v>
      </c>
      <c r="C19" s="45" t="s">
        <v>495</v>
      </c>
      <c r="D19" s="1015">
        <v>0</v>
      </c>
    </row>
    <row r="20" spans="2:4" x14ac:dyDescent="0.25">
      <c r="B20" s="143">
        <v>12</v>
      </c>
      <c r="C20" s="140" t="s">
        <v>496</v>
      </c>
      <c r="D20" s="1016">
        <v>33072.522902401863</v>
      </c>
    </row>
    <row r="21" spans="2:4" x14ac:dyDescent="0.25">
      <c r="B21" s="143">
        <v>13</v>
      </c>
      <c r="C21" s="176" t="s">
        <v>497</v>
      </c>
      <c r="D21" s="1017">
        <v>1507207.4606562806</v>
      </c>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92D050"/>
    <pageSetUpPr fitToPage="1"/>
  </sheetPr>
  <dimension ref="A1:M72"/>
  <sheetViews>
    <sheetView showGridLines="0" topLeftCell="A67" zoomScaleNormal="100" workbookViewId="0">
      <selection activeCell="C76" sqref="C76"/>
    </sheetView>
  </sheetViews>
  <sheetFormatPr defaultColWidth="9.140625" defaultRowHeight="43.5" customHeight="1" x14ac:dyDescent="0.25"/>
  <cols>
    <col min="1" max="1" width="9.140625" style="1"/>
    <col min="2" max="2" width="8.5703125" style="178" customWidth="1"/>
    <col min="3" max="3" width="71.85546875" style="1" customWidth="1"/>
    <col min="4" max="4" width="14" style="1" customWidth="1"/>
    <col min="5" max="5" width="13.85546875" style="1" customWidth="1"/>
    <col min="6" max="16384" width="9.140625" style="1"/>
  </cols>
  <sheetData>
    <row r="1" spans="1:5" ht="43.5" customHeight="1" x14ac:dyDescent="0.25">
      <c r="D1" s="694" t="s">
        <v>1920</v>
      </c>
    </row>
    <row r="2" spans="1:5" ht="43.5" customHeight="1" x14ac:dyDescent="0.3">
      <c r="A2" s="177"/>
      <c r="B2" s="165" t="s">
        <v>477</v>
      </c>
    </row>
    <row r="3" spans="1:5" ht="43.5" customHeight="1" x14ac:dyDescent="0.25">
      <c r="D3" s="983" t="s">
        <v>2034</v>
      </c>
      <c r="E3" s="983" t="s">
        <v>2036</v>
      </c>
    </row>
    <row r="4" spans="1:5" ht="43.5" customHeight="1" x14ac:dyDescent="0.25">
      <c r="C4" s="179"/>
      <c r="D4" s="1271" t="s">
        <v>498</v>
      </c>
      <c r="E4" s="1271"/>
    </row>
    <row r="5" spans="1:5" ht="43.5" customHeight="1" x14ac:dyDescent="0.25">
      <c r="B5" s="1272"/>
      <c r="C5" s="1273"/>
      <c r="D5" s="180" t="s">
        <v>6</v>
      </c>
      <c r="E5" s="180" t="s">
        <v>7</v>
      </c>
    </row>
    <row r="6" spans="1:5" ht="43.5" customHeight="1" x14ac:dyDescent="0.25">
      <c r="B6" s="1274"/>
      <c r="C6" s="1275"/>
      <c r="D6" s="180" t="s">
        <v>9</v>
      </c>
      <c r="E6" s="180" t="s">
        <v>10</v>
      </c>
    </row>
    <row r="7" spans="1:5" ht="15" x14ac:dyDescent="0.25">
      <c r="B7" s="1268" t="s">
        <v>499</v>
      </c>
      <c r="C7" s="1269"/>
      <c r="D7" s="1269"/>
      <c r="E7" s="1270"/>
    </row>
    <row r="8" spans="1:5" ht="15" x14ac:dyDescent="0.25">
      <c r="B8" s="180">
        <v>1</v>
      </c>
      <c r="C8" s="45" t="s">
        <v>500</v>
      </c>
      <c r="D8" s="1017">
        <v>1029392.8849902506</v>
      </c>
      <c r="E8" s="1017">
        <v>1036300.4365209072</v>
      </c>
    </row>
    <row r="9" spans="1:5" ht="30" x14ac:dyDescent="0.25">
      <c r="B9" s="75">
        <v>2</v>
      </c>
      <c r="C9" s="45" t="s">
        <v>501</v>
      </c>
      <c r="D9" s="1017">
        <v>32389.2372106</v>
      </c>
      <c r="E9" s="1017">
        <v>40933.88485011</v>
      </c>
    </row>
    <row r="10" spans="1:5" ht="30" x14ac:dyDescent="0.25">
      <c r="B10" s="75">
        <v>3</v>
      </c>
      <c r="C10" s="45" t="s">
        <v>502</v>
      </c>
      <c r="D10" s="1017">
        <v>0</v>
      </c>
      <c r="E10" s="1017">
        <v>0</v>
      </c>
    </row>
    <row r="11" spans="1:5" ht="30" x14ac:dyDescent="0.25">
      <c r="B11" s="75">
        <v>4</v>
      </c>
      <c r="C11" s="45" t="s">
        <v>503</v>
      </c>
      <c r="D11" s="1017">
        <v>0</v>
      </c>
      <c r="E11" s="1017">
        <v>0</v>
      </c>
    </row>
    <row r="12" spans="1:5" ht="15" x14ac:dyDescent="0.25">
      <c r="B12" s="75">
        <v>5</v>
      </c>
      <c r="C12" s="181" t="s">
        <v>504</v>
      </c>
      <c r="D12" s="1015">
        <v>0</v>
      </c>
      <c r="E12" s="1015">
        <v>0</v>
      </c>
    </row>
    <row r="13" spans="1:5" ht="15" x14ac:dyDescent="0.25">
      <c r="B13" s="180">
        <v>6</v>
      </c>
      <c r="C13" s="45" t="s">
        <v>505</v>
      </c>
      <c r="D13" s="1017">
        <v>-10873.154073990276</v>
      </c>
      <c r="E13" s="1017">
        <v>-11015.147883150457</v>
      </c>
    </row>
    <row r="14" spans="1:5" ht="15" x14ac:dyDescent="0.25">
      <c r="B14" s="182">
        <v>7</v>
      </c>
      <c r="C14" s="183" t="s">
        <v>506</v>
      </c>
      <c r="D14" s="1018">
        <v>1050908.9681268604</v>
      </c>
      <c r="E14" s="1018">
        <v>1066219.1734878668</v>
      </c>
    </row>
    <row r="15" spans="1:5" ht="15" x14ac:dyDescent="0.25">
      <c r="B15" s="1268" t="s">
        <v>507</v>
      </c>
      <c r="C15" s="1269"/>
      <c r="D15" s="1269"/>
      <c r="E15" s="1270"/>
    </row>
    <row r="16" spans="1:5" ht="30" x14ac:dyDescent="0.25">
      <c r="B16" s="50">
        <v>8</v>
      </c>
      <c r="C16" s="184" t="s">
        <v>508</v>
      </c>
      <c r="D16" s="1017">
        <v>16116.919118141965</v>
      </c>
      <c r="E16" s="1017">
        <v>30318.541032000001</v>
      </c>
    </row>
    <row r="17" spans="2:5" ht="30" x14ac:dyDescent="0.25">
      <c r="B17" s="50" t="s">
        <v>509</v>
      </c>
      <c r="C17" s="185" t="s">
        <v>510</v>
      </c>
      <c r="D17" s="1017">
        <v>0</v>
      </c>
      <c r="E17" s="1017">
        <v>0</v>
      </c>
    </row>
    <row r="18" spans="2:5" ht="30" x14ac:dyDescent="0.25">
      <c r="B18" s="50">
        <v>9</v>
      </c>
      <c r="C18" s="45" t="s">
        <v>511</v>
      </c>
      <c r="D18" s="1017">
        <v>22817.991037</v>
      </c>
      <c r="E18" s="1017">
        <v>0</v>
      </c>
    </row>
    <row r="19" spans="2:5" ht="30" x14ac:dyDescent="0.25">
      <c r="B19" s="50" t="s">
        <v>408</v>
      </c>
      <c r="C19" s="186" t="s">
        <v>512</v>
      </c>
      <c r="D19" s="1017">
        <v>0</v>
      </c>
      <c r="E19" s="1017">
        <v>0</v>
      </c>
    </row>
    <row r="20" spans="2:5" ht="15" x14ac:dyDescent="0.25">
      <c r="B20" s="50" t="s">
        <v>410</v>
      </c>
      <c r="C20" s="186" t="s">
        <v>513</v>
      </c>
      <c r="D20" s="1017">
        <v>0</v>
      </c>
      <c r="E20" s="1017">
        <v>0</v>
      </c>
    </row>
    <row r="21" spans="2:5" ht="30" x14ac:dyDescent="0.25">
      <c r="B21" s="187">
        <v>10</v>
      </c>
      <c r="C21" s="188" t="s">
        <v>514</v>
      </c>
      <c r="D21" s="1017">
        <v>0</v>
      </c>
      <c r="E21" s="1017">
        <v>0</v>
      </c>
    </row>
    <row r="22" spans="2:5" ht="30" x14ac:dyDescent="0.25">
      <c r="B22" s="187" t="s">
        <v>515</v>
      </c>
      <c r="C22" s="189" t="s">
        <v>516</v>
      </c>
      <c r="D22" s="1017">
        <v>0</v>
      </c>
      <c r="E22" s="1017">
        <v>0</v>
      </c>
    </row>
    <row r="23" spans="2:5" ht="30" x14ac:dyDescent="0.25">
      <c r="B23" s="187" t="s">
        <v>517</v>
      </c>
      <c r="C23" s="190" t="s">
        <v>518</v>
      </c>
      <c r="D23" s="1017">
        <v>0</v>
      </c>
      <c r="E23" s="1017">
        <v>0</v>
      </c>
    </row>
    <row r="24" spans="2:5" ht="15" x14ac:dyDescent="0.25">
      <c r="B24" s="50">
        <v>11</v>
      </c>
      <c r="C24" s="45" t="s">
        <v>519</v>
      </c>
      <c r="D24" s="1017">
        <v>0</v>
      </c>
      <c r="E24" s="1017">
        <v>0</v>
      </c>
    </row>
    <row r="25" spans="2:5" ht="30" x14ac:dyDescent="0.25">
      <c r="B25" s="50">
        <v>12</v>
      </c>
      <c r="C25" s="45" t="s">
        <v>520</v>
      </c>
      <c r="D25" s="1017">
        <v>0</v>
      </c>
      <c r="E25" s="1017">
        <v>0</v>
      </c>
    </row>
    <row r="26" spans="2:5" ht="15" x14ac:dyDescent="0.25">
      <c r="B26" s="191">
        <v>13</v>
      </c>
      <c r="C26" s="192" t="s">
        <v>521</v>
      </c>
      <c r="D26" s="1018">
        <v>38934.910155141966</v>
      </c>
      <c r="E26" s="1018">
        <v>30318.541032000001</v>
      </c>
    </row>
    <row r="27" spans="2:5" ht="15" x14ac:dyDescent="0.25">
      <c r="B27" s="1276" t="s">
        <v>522</v>
      </c>
      <c r="C27" s="1277"/>
      <c r="D27" s="1277"/>
      <c r="E27" s="1278"/>
    </row>
    <row r="28" spans="2:5" ht="30" x14ac:dyDescent="0.25">
      <c r="B28" s="149">
        <v>14</v>
      </c>
      <c r="C28" s="45" t="s">
        <v>523</v>
      </c>
      <c r="D28" s="1017">
        <v>234610.94328800001</v>
      </c>
      <c r="E28" s="1017">
        <v>462130.23946499999</v>
      </c>
    </row>
    <row r="29" spans="2:5" ht="30" x14ac:dyDescent="0.25">
      <c r="B29" s="149">
        <v>15</v>
      </c>
      <c r="C29" s="45" t="s">
        <v>524</v>
      </c>
      <c r="D29" s="1017">
        <v>33861.000003000001</v>
      </c>
      <c r="E29" s="1017">
        <v>99017.278057999996</v>
      </c>
    </row>
    <row r="30" spans="2:5" ht="15" x14ac:dyDescent="0.25">
      <c r="B30" s="149">
        <v>16</v>
      </c>
      <c r="C30" s="45" t="s">
        <v>525</v>
      </c>
      <c r="D30" s="1017">
        <v>3511.75023985999</v>
      </c>
      <c r="E30" s="1017">
        <v>5885.1128474699772</v>
      </c>
    </row>
    <row r="31" spans="2:5" ht="30" x14ac:dyDescent="0.25">
      <c r="B31" s="50" t="s">
        <v>526</v>
      </c>
      <c r="C31" s="45" t="s">
        <v>527</v>
      </c>
      <c r="D31" s="1017">
        <v>0</v>
      </c>
      <c r="E31" s="1017">
        <v>0</v>
      </c>
    </row>
    <row r="32" spans="2:5" ht="15" x14ac:dyDescent="0.25">
      <c r="B32" s="50">
        <v>17</v>
      </c>
      <c r="C32" s="45" t="s">
        <v>528</v>
      </c>
      <c r="D32" s="1017">
        <v>0</v>
      </c>
      <c r="E32" s="1017">
        <v>0</v>
      </c>
    </row>
    <row r="33" spans="2:5" ht="15" x14ac:dyDescent="0.25">
      <c r="B33" s="50" t="s">
        <v>529</v>
      </c>
      <c r="C33" s="45" t="s">
        <v>530</v>
      </c>
      <c r="D33" s="1017">
        <v>0</v>
      </c>
      <c r="E33" s="1017">
        <v>0</v>
      </c>
    </row>
    <row r="34" spans="2:5" ht="15" x14ac:dyDescent="0.25">
      <c r="B34" s="191">
        <v>18</v>
      </c>
      <c r="C34" s="192" t="s">
        <v>531</v>
      </c>
      <c r="D34" s="1018">
        <v>271983.69353086001</v>
      </c>
      <c r="E34" s="1018">
        <v>567032.63037047</v>
      </c>
    </row>
    <row r="35" spans="2:5" ht="15" x14ac:dyDescent="0.25">
      <c r="B35" s="1268" t="s">
        <v>532</v>
      </c>
      <c r="C35" s="1269"/>
      <c r="D35" s="1269"/>
      <c r="E35" s="1270"/>
    </row>
    <row r="36" spans="2:5" ht="15" x14ac:dyDescent="0.25">
      <c r="B36" s="149">
        <v>19</v>
      </c>
      <c r="C36" s="45" t="s">
        <v>533</v>
      </c>
      <c r="D36" s="1017">
        <v>388987.57963499997</v>
      </c>
      <c r="E36" s="1017">
        <v>386331.47616700002</v>
      </c>
    </row>
    <row r="37" spans="2:5" ht="15" x14ac:dyDescent="0.25">
      <c r="B37" s="149">
        <v>20</v>
      </c>
      <c r="C37" s="45" t="s">
        <v>534</v>
      </c>
      <c r="D37" s="1017">
        <v>158511.50027073178</v>
      </c>
      <c r="E37" s="1015">
        <v>149430.83517291298</v>
      </c>
    </row>
    <row r="38" spans="2:5" ht="30" x14ac:dyDescent="0.25">
      <c r="B38" s="149">
        <v>21</v>
      </c>
      <c r="C38" s="174" t="s">
        <v>535</v>
      </c>
      <c r="D38" s="1017">
        <v>0</v>
      </c>
      <c r="E38" s="1019">
        <v>0</v>
      </c>
    </row>
    <row r="39" spans="2:5" ht="15" x14ac:dyDescent="0.25">
      <c r="B39" s="191">
        <v>22</v>
      </c>
      <c r="C39" s="192" t="s">
        <v>536</v>
      </c>
      <c r="D39" s="1018">
        <v>230476.0793642682</v>
      </c>
      <c r="E39" s="1018">
        <v>236900.64099408704</v>
      </c>
    </row>
    <row r="40" spans="2:5" ht="15" x14ac:dyDescent="0.25">
      <c r="B40" s="1262" t="s">
        <v>537</v>
      </c>
      <c r="C40" s="1263"/>
      <c r="D40" s="1263"/>
      <c r="E40" s="1264"/>
    </row>
    <row r="41" spans="2:5" ht="15" x14ac:dyDescent="0.25">
      <c r="B41" s="50" t="s">
        <v>538</v>
      </c>
      <c r="C41" s="45" t="s">
        <v>539</v>
      </c>
      <c r="D41" s="1017">
        <v>0</v>
      </c>
      <c r="E41" s="1017">
        <v>0</v>
      </c>
    </row>
    <row r="42" spans="2:5" ht="30" x14ac:dyDescent="0.25">
      <c r="B42" s="50" t="s">
        <v>540</v>
      </c>
      <c r="C42" s="45" t="s">
        <v>541</v>
      </c>
      <c r="D42" s="1017">
        <v>0</v>
      </c>
      <c r="E42" s="1017">
        <v>0</v>
      </c>
    </row>
    <row r="43" spans="2:5" ht="30" x14ac:dyDescent="0.25">
      <c r="B43" s="194" t="s">
        <v>542</v>
      </c>
      <c r="C43" s="185" t="s">
        <v>543</v>
      </c>
      <c r="D43" s="1017">
        <v>0</v>
      </c>
      <c r="E43" s="1017">
        <v>0</v>
      </c>
    </row>
    <row r="44" spans="2:5" ht="30" x14ac:dyDescent="0.25">
      <c r="B44" s="194" t="s">
        <v>544</v>
      </c>
      <c r="C44" s="185" t="s">
        <v>545</v>
      </c>
      <c r="D44" s="1017">
        <v>0</v>
      </c>
      <c r="E44" s="1017">
        <v>0</v>
      </c>
    </row>
    <row r="45" spans="2:5" s="167" customFormat="1" ht="30" x14ac:dyDescent="0.25">
      <c r="B45" s="194" t="s">
        <v>546</v>
      </c>
      <c r="C45" s="195" t="s">
        <v>547</v>
      </c>
      <c r="D45" s="1017">
        <v>0</v>
      </c>
      <c r="E45" s="1017">
        <v>0</v>
      </c>
    </row>
    <row r="46" spans="2:5" ht="15" x14ac:dyDescent="0.25">
      <c r="B46" s="194" t="s">
        <v>548</v>
      </c>
      <c r="C46" s="185" t="s">
        <v>549</v>
      </c>
      <c r="D46" s="1017">
        <v>-5628.886203</v>
      </c>
      <c r="E46" s="1017">
        <v>-6322.2700869999999</v>
      </c>
    </row>
    <row r="47" spans="2:5" ht="15" x14ac:dyDescent="0.25">
      <c r="B47" s="194" t="s">
        <v>550</v>
      </c>
      <c r="C47" s="185" t="s">
        <v>551</v>
      </c>
      <c r="D47" s="1017">
        <v>0</v>
      </c>
      <c r="E47" s="1017">
        <v>0</v>
      </c>
    </row>
    <row r="48" spans="2:5" ht="45" x14ac:dyDescent="0.25">
      <c r="B48" s="194" t="s">
        <v>552</v>
      </c>
      <c r="C48" s="185" t="s">
        <v>553</v>
      </c>
      <c r="D48" s="1017">
        <v>0</v>
      </c>
      <c r="E48" s="1017">
        <v>0</v>
      </c>
    </row>
    <row r="49" spans="2:5" ht="30" x14ac:dyDescent="0.25">
      <c r="B49" s="194" t="s">
        <v>554</v>
      </c>
      <c r="C49" s="185" t="s">
        <v>555</v>
      </c>
      <c r="D49" s="1017">
        <v>0</v>
      </c>
      <c r="E49" s="1017">
        <v>0</v>
      </c>
    </row>
    <row r="50" spans="2:5" ht="30" x14ac:dyDescent="0.25">
      <c r="B50" s="194" t="s">
        <v>556</v>
      </c>
      <c r="C50" s="185" t="s">
        <v>557</v>
      </c>
      <c r="D50" s="1017">
        <v>-4580.1945237399996</v>
      </c>
      <c r="E50" s="1017">
        <v>-4878.4204155299994</v>
      </c>
    </row>
    <row r="51" spans="2:5" ht="15" x14ac:dyDescent="0.25">
      <c r="B51" s="196" t="s">
        <v>558</v>
      </c>
      <c r="C51" s="197" t="s">
        <v>559</v>
      </c>
      <c r="D51" s="1018">
        <v>-10209.08072674</v>
      </c>
      <c r="E51" s="1018">
        <v>-11200.69050253</v>
      </c>
    </row>
    <row r="52" spans="2:5" ht="15" x14ac:dyDescent="0.25">
      <c r="B52" s="1265" t="s">
        <v>560</v>
      </c>
      <c r="C52" s="1266"/>
      <c r="D52" s="1266"/>
      <c r="E52" s="1267"/>
    </row>
    <row r="53" spans="2:5" ht="15" x14ac:dyDescent="0.25">
      <c r="B53" s="180">
        <v>23</v>
      </c>
      <c r="C53" s="198" t="s">
        <v>356</v>
      </c>
      <c r="D53" s="1017">
        <v>98616.412831126465</v>
      </c>
      <c r="E53" s="1017">
        <v>106440.92084600609</v>
      </c>
    </row>
    <row r="54" spans="2:5" ht="15" x14ac:dyDescent="0.25">
      <c r="B54" s="199">
        <v>24</v>
      </c>
      <c r="C54" s="200" t="s">
        <v>497</v>
      </c>
      <c r="D54" s="1020">
        <v>1507207.4606562806</v>
      </c>
      <c r="E54" s="1020">
        <v>1688827.8026271537</v>
      </c>
    </row>
    <row r="55" spans="2:5" ht="15" x14ac:dyDescent="0.25">
      <c r="B55" s="1265" t="s">
        <v>80</v>
      </c>
      <c r="C55" s="1266"/>
      <c r="D55" s="1266"/>
      <c r="E55" s="1267"/>
    </row>
    <row r="56" spans="2:5" ht="15" x14ac:dyDescent="0.25">
      <c r="B56" s="149">
        <v>25</v>
      </c>
      <c r="C56" s="168" t="s">
        <v>561</v>
      </c>
      <c r="D56" s="1021">
        <v>6.5429886333090534E-2</v>
      </c>
      <c r="E56" s="1021">
        <v>6.3026509085429408E-2</v>
      </c>
    </row>
    <row r="57" spans="2:5" ht="30" x14ac:dyDescent="0.25">
      <c r="B57" s="50" t="s">
        <v>562</v>
      </c>
      <c r="C57" s="45" t="s">
        <v>563</v>
      </c>
      <c r="D57" s="1021">
        <v>6.5429886333090534E-2</v>
      </c>
      <c r="E57" s="1019">
        <v>6.3026509085429408E-2</v>
      </c>
    </row>
    <row r="58" spans="2:5" ht="30" x14ac:dyDescent="0.25">
      <c r="B58" s="50" t="s">
        <v>564</v>
      </c>
      <c r="C58" s="174" t="s">
        <v>565</v>
      </c>
      <c r="D58" s="1021">
        <v>6.5429886333090534E-2</v>
      </c>
      <c r="E58" s="1019">
        <v>6.3026509085429408E-2</v>
      </c>
    </row>
    <row r="59" spans="2:5" ht="15" x14ac:dyDescent="0.25">
      <c r="B59" s="50">
        <v>26</v>
      </c>
      <c r="C59" s="45" t="s">
        <v>566</v>
      </c>
      <c r="D59" s="1021">
        <v>0</v>
      </c>
      <c r="E59" s="1019">
        <v>0</v>
      </c>
    </row>
    <row r="60" spans="2:5" ht="15" x14ac:dyDescent="0.25">
      <c r="B60" s="50" t="s">
        <v>567</v>
      </c>
      <c r="C60" s="45" t="s">
        <v>85</v>
      </c>
      <c r="D60" s="1019"/>
      <c r="E60" s="1019"/>
    </row>
    <row r="61" spans="2:5" ht="15" x14ac:dyDescent="0.25">
      <c r="B61" s="50" t="s">
        <v>568</v>
      </c>
      <c r="C61" s="45" t="s">
        <v>569</v>
      </c>
      <c r="D61" s="1019"/>
      <c r="E61" s="1019"/>
    </row>
    <row r="62" spans="2:5" ht="15" x14ac:dyDescent="0.25">
      <c r="B62" s="50">
        <v>27</v>
      </c>
      <c r="C62" s="174" t="s">
        <v>91</v>
      </c>
      <c r="D62" s="1019">
        <v>0</v>
      </c>
      <c r="E62" s="1019">
        <v>0</v>
      </c>
    </row>
    <row r="63" spans="2:5" s="167" customFormat="1" ht="15" x14ac:dyDescent="0.25">
      <c r="B63" s="201" t="s">
        <v>570</v>
      </c>
      <c r="C63" s="174" t="s">
        <v>93</v>
      </c>
      <c r="D63" s="1022">
        <v>0</v>
      </c>
      <c r="E63" s="1022">
        <v>0</v>
      </c>
    </row>
    <row r="64" spans="2:5" ht="15" x14ac:dyDescent="0.25">
      <c r="B64" s="1262" t="s">
        <v>571</v>
      </c>
      <c r="C64" s="1263"/>
      <c r="D64" s="1263"/>
      <c r="E64" s="1264"/>
    </row>
    <row r="65" spans="2:13" ht="15" x14ac:dyDescent="0.25">
      <c r="B65" s="201" t="s">
        <v>572</v>
      </c>
      <c r="C65" s="174" t="s">
        <v>573</v>
      </c>
      <c r="D65" s="173"/>
      <c r="E65" s="175"/>
      <c r="M65" s="8"/>
    </row>
    <row r="66" spans="2:13" ht="15" x14ac:dyDescent="0.25">
      <c r="B66" s="1265" t="s">
        <v>574</v>
      </c>
      <c r="C66" s="1266"/>
      <c r="D66" s="1266"/>
      <c r="E66" s="1267"/>
    </row>
    <row r="67" spans="2:13" ht="42" customHeight="1" x14ac:dyDescent="0.25">
      <c r="B67" s="50">
        <v>28</v>
      </c>
      <c r="C67" s="45" t="s">
        <v>575</v>
      </c>
      <c r="D67" s="1017">
        <f>('[1]C_48.01'!$D$8-'[1]C_48.01'!$E$8)/1000000</f>
        <v>557923.15265630034</v>
      </c>
      <c r="E67" s="1019"/>
      <c r="M67" s="202"/>
    </row>
    <row r="68" spans="2:13" ht="36" customHeight="1" x14ac:dyDescent="0.25">
      <c r="B68" s="50">
        <v>29</v>
      </c>
      <c r="C68" s="45" t="s">
        <v>576</v>
      </c>
      <c r="D68" s="1017">
        <v>0</v>
      </c>
      <c r="E68" s="1019"/>
      <c r="M68" s="202"/>
    </row>
    <row r="69" spans="2:13" s="167" customFormat="1" ht="60" x14ac:dyDescent="0.25">
      <c r="B69" s="201">
        <v>30</v>
      </c>
      <c r="C69" s="174" t="s">
        <v>577</v>
      </c>
      <c r="D69" s="1017">
        <f>'[1]C_47.00'!$D$70/1000000-D68+D67</f>
        <v>2065130.6133125811</v>
      </c>
      <c r="E69" s="1022"/>
      <c r="M69" s="203"/>
    </row>
    <row r="70" spans="2:13" s="167" customFormat="1" ht="60" x14ac:dyDescent="0.25">
      <c r="B70" s="201" t="s">
        <v>578</v>
      </c>
      <c r="C70" s="174" t="s">
        <v>579</v>
      </c>
      <c r="D70" s="1017">
        <f>'[1]C_47.00'!$D$70/1000000-D68+D67</f>
        <v>2065130.6133125811</v>
      </c>
      <c r="E70" s="1022"/>
      <c r="M70" s="203"/>
    </row>
    <row r="71" spans="2:13" ht="60" x14ac:dyDescent="0.25">
      <c r="B71" s="50">
        <v>31</v>
      </c>
      <c r="C71" s="45" t="s">
        <v>580</v>
      </c>
      <c r="D71" s="1021">
        <f>('[1]C_47.00'!$D$72/1000000)/D69</f>
        <v>4.7753111689599337E-2</v>
      </c>
      <c r="E71" s="1019"/>
      <c r="M71" s="202"/>
    </row>
    <row r="72" spans="2:13" ht="60" x14ac:dyDescent="0.25">
      <c r="B72" s="50" t="s">
        <v>581</v>
      </c>
      <c r="C72" s="45" t="s">
        <v>582</v>
      </c>
      <c r="D72" s="1021">
        <f>('[1]C_47.00'!$D$72/1000000)/D70</f>
        <v>4.7753111689599337E-2</v>
      </c>
      <c r="E72" s="1019"/>
      <c r="M72" s="202"/>
    </row>
  </sheetData>
  <mergeCells count="11">
    <mergeCell ref="B35:E35"/>
    <mergeCell ref="D4:E4"/>
    <mergeCell ref="B5:C6"/>
    <mergeCell ref="B7:E7"/>
    <mergeCell ref="B15:E15"/>
    <mergeCell ref="B27:E27"/>
    <mergeCell ref="B40:E40"/>
    <mergeCell ref="B52:E52"/>
    <mergeCell ref="B55:E55"/>
    <mergeCell ref="B64:E64"/>
    <mergeCell ref="B66:E66"/>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92D050"/>
  </sheetPr>
  <dimension ref="B2:D17"/>
  <sheetViews>
    <sheetView showGridLines="0" view="pageLayout" zoomScaleNormal="100" workbookViewId="0">
      <selection activeCell="D6" sqref="D6:D17"/>
    </sheetView>
  </sheetViews>
  <sheetFormatPr defaultColWidth="9.140625" defaultRowHeight="15" x14ac:dyDescent="0.25"/>
  <cols>
    <col min="1" max="2" width="9.140625" style="1"/>
    <col min="3" max="3" width="51.42578125" style="1" customWidth="1"/>
    <col min="4" max="4" width="34.85546875" style="1" customWidth="1"/>
    <col min="5" max="16384" width="9.140625" style="1"/>
  </cols>
  <sheetData>
    <row r="2" spans="2:4" ht="18.75" customHeight="1" x14ac:dyDescent="0.25">
      <c r="B2" s="1279" t="s">
        <v>478</v>
      </c>
      <c r="C2" s="1279"/>
      <c r="D2" s="1279"/>
    </row>
    <row r="3" spans="2:4" x14ac:dyDescent="0.25">
      <c r="B3" s="1279"/>
      <c r="C3" s="1279"/>
      <c r="D3" s="1279"/>
    </row>
    <row r="4" spans="2:4" x14ac:dyDescent="0.25">
      <c r="D4" s="11" t="s">
        <v>6</v>
      </c>
    </row>
    <row r="5" spans="2:4" x14ac:dyDescent="0.25">
      <c r="B5" s="17"/>
      <c r="C5" s="17"/>
      <c r="D5" s="204" t="s">
        <v>498</v>
      </c>
    </row>
    <row r="6" spans="2:4" ht="30" x14ac:dyDescent="0.25">
      <c r="B6" s="205" t="s">
        <v>583</v>
      </c>
      <c r="C6" s="205" t="s">
        <v>584</v>
      </c>
      <c r="D6" s="1015">
        <v>163497.63883560573</v>
      </c>
    </row>
    <row r="7" spans="2:4" x14ac:dyDescent="0.25">
      <c r="B7" s="184" t="s">
        <v>585</v>
      </c>
      <c r="C7" s="206" t="s">
        <v>586</v>
      </c>
      <c r="D7" s="1015">
        <v>9968.4188240200001</v>
      </c>
    </row>
    <row r="8" spans="2:4" x14ac:dyDescent="0.25">
      <c r="B8" s="184" t="s">
        <v>587</v>
      </c>
      <c r="C8" s="206" t="s">
        <v>588</v>
      </c>
      <c r="D8" s="1015">
        <v>153529.22001158574</v>
      </c>
    </row>
    <row r="9" spans="2:4" x14ac:dyDescent="0.25">
      <c r="B9" s="184" t="s">
        <v>589</v>
      </c>
      <c r="C9" s="206" t="s">
        <v>590</v>
      </c>
      <c r="D9" s="1015">
        <v>0</v>
      </c>
    </row>
    <row r="10" spans="2:4" ht="30" x14ac:dyDescent="0.25">
      <c r="B10" s="184" t="s">
        <v>591</v>
      </c>
      <c r="C10" s="206" t="s">
        <v>592</v>
      </c>
      <c r="D10" s="1015">
        <v>746.86259800000005</v>
      </c>
    </row>
    <row r="11" spans="2:4" ht="60" x14ac:dyDescent="0.25">
      <c r="B11" s="184" t="s">
        <v>593</v>
      </c>
      <c r="C11" s="207" t="s">
        <v>594</v>
      </c>
      <c r="D11" s="1015">
        <v>131.98479599999999</v>
      </c>
    </row>
    <row r="12" spans="2:4" x14ac:dyDescent="0.25">
      <c r="B12" s="184" t="s">
        <v>595</v>
      </c>
      <c r="C12" s="206" t="s">
        <v>596</v>
      </c>
      <c r="D12" s="1015">
        <v>1846.0565690000001</v>
      </c>
    </row>
    <row r="13" spans="2:4" x14ac:dyDescent="0.25">
      <c r="B13" s="184" t="s">
        <v>597</v>
      </c>
      <c r="C13" s="206" t="s">
        <v>598</v>
      </c>
      <c r="D13" s="1015">
        <v>0</v>
      </c>
    </row>
    <row r="14" spans="2:4" x14ac:dyDescent="0.25">
      <c r="B14" s="184" t="s">
        <v>599</v>
      </c>
      <c r="C14" s="206" t="s">
        <v>600</v>
      </c>
      <c r="D14" s="1015">
        <v>32681.097706</v>
      </c>
    </row>
    <row r="15" spans="2:4" x14ac:dyDescent="0.25">
      <c r="B15" s="184" t="s">
        <v>601</v>
      </c>
      <c r="C15" s="207" t="s">
        <v>602</v>
      </c>
      <c r="D15" s="1015">
        <v>107627.04696399999</v>
      </c>
    </row>
    <row r="16" spans="2:4" x14ac:dyDescent="0.25">
      <c r="B16" s="184" t="s">
        <v>603</v>
      </c>
      <c r="C16" s="206" t="s">
        <v>604</v>
      </c>
      <c r="D16" s="1015">
        <v>3885.2686309999999</v>
      </c>
    </row>
    <row r="17" spans="2:4" ht="30" x14ac:dyDescent="0.25">
      <c r="B17" s="184" t="s">
        <v>605</v>
      </c>
      <c r="C17" s="206" t="s">
        <v>606</v>
      </c>
      <c r="D17" s="1015">
        <v>6610.9027475857338</v>
      </c>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heetViews>
  <sheetFormatPr defaultRowHeight="15" x14ac:dyDescent="0.25"/>
  <sheetData>
    <row r="2" spans="2:12" ht="22.5" customHeight="1" x14ac:dyDescent="0.25">
      <c r="B2" s="633" t="s">
        <v>1778</v>
      </c>
    </row>
    <row r="3" spans="2:12" ht="20.25" customHeight="1" x14ac:dyDescent="0.25">
      <c r="B3" s="634" t="s">
        <v>1779</v>
      </c>
    </row>
    <row r="5" spans="2:12" x14ac:dyDescent="0.25">
      <c r="B5" s="1172" t="s">
        <v>3</v>
      </c>
      <c r="C5" s="1173"/>
      <c r="D5" s="1173"/>
      <c r="E5" s="1173"/>
      <c r="F5" s="1173"/>
      <c r="G5" s="1173"/>
      <c r="H5" s="1173"/>
      <c r="I5" s="1173"/>
      <c r="J5" s="1173"/>
      <c r="K5" s="1173"/>
      <c r="L5" s="1174"/>
    </row>
    <row r="6" spans="2:12" x14ac:dyDescent="0.25">
      <c r="B6" s="1175" t="s">
        <v>0</v>
      </c>
      <c r="C6" s="1171"/>
      <c r="D6" s="1171"/>
      <c r="E6" s="1171"/>
      <c r="F6" s="1171"/>
      <c r="G6" s="1171"/>
      <c r="H6" s="1171"/>
      <c r="I6" s="1171"/>
      <c r="J6" s="1171"/>
      <c r="K6" s="1171"/>
      <c r="L6" s="1176"/>
    </row>
    <row r="7" spans="2:12" ht="22.5" customHeight="1" x14ac:dyDescent="0.25">
      <c r="B7" s="1175" t="s">
        <v>1</v>
      </c>
      <c r="C7" s="1171"/>
      <c r="D7" s="1171"/>
      <c r="E7" s="1171"/>
      <c r="F7" s="1171"/>
      <c r="G7" s="1171"/>
      <c r="H7" s="1171"/>
      <c r="I7" s="1171"/>
      <c r="J7" s="1171"/>
      <c r="K7" s="1171"/>
      <c r="L7" s="1176"/>
    </row>
    <row r="8" spans="2:12" x14ac:dyDescent="0.25">
      <c r="B8" s="1175" t="s">
        <v>2</v>
      </c>
      <c r="C8" s="1171"/>
      <c r="D8" s="1171"/>
      <c r="E8" s="1171"/>
      <c r="F8" s="1171"/>
      <c r="G8" s="1171"/>
      <c r="H8" s="1171"/>
      <c r="I8" s="1171"/>
      <c r="J8" s="1171"/>
      <c r="K8" s="1171"/>
      <c r="L8" s="1176"/>
    </row>
    <row r="9" spans="2:12" ht="22.5" customHeight="1" x14ac:dyDescent="0.25">
      <c r="B9" s="1177" t="s">
        <v>119</v>
      </c>
      <c r="C9" s="1178"/>
      <c r="D9" s="1178"/>
      <c r="E9" s="1178"/>
      <c r="F9" s="1178"/>
      <c r="G9" s="1178"/>
      <c r="H9" s="1178"/>
      <c r="I9" s="1178"/>
      <c r="J9" s="1178"/>
      <c r="K9" s="1178"/>
      <c r="L9" s="1179"/>
    </row>
    <row r="10" spans="2:12" ht="22.5" customHeight="1" x14ac:dyDescent="0.25">
      <c r="B10" s="1170"/>
      <c r="C10" s="1170"/>
      <c r="D10" s="1170"/>
      <c r="E10" s="1170"/>
      <c r="F10" s="1170"/>
      <c r="G10" s="1170"/>
      <c r="H10" s="1170"/>
      <c r="I10" s="1170"/>
      <c r="J10" s="1170"/>
      <c r="K10" s="1170"/>
      <c r="L10" s="1170"/>
    </row>
    <row r="11" spans="2:12" ht="22.5" customHeight="1" x14ac:dyDescent="0.25">
      <c r="B11" s="1171"/>
      <c r="C11" s="1171"/>
      <c r="D11" s="1171"/>
      <c r="E11" s="1171"/>
      <c r="F11" s="1171"/>
      <c r="G11" s="1171"/>
      <c r="H11" s="1171"/>
      <c r="I11" s="1171"/>
      <c r="J11" s="1171"/>
      <c r="K11" s="1171"/>
      <c r="L11" s="1171"/>
    </row>
    <row r="12" spans="2:12" ht="22.5" customHeight="1" x14ac:dyDescent="0.25">
      <c r="B12" s="1170"/>
      <c r="C12" s="1170"/>
      <c r="D12" s="1170"/>
      <c r="E12" s="1170"/>
      <c r="F12" s="1170"/>
      <c r="G12" s="1170"/>
      <c r="H12" s="1170"/>
      <c r="I12" s="1170"/>
      <c r="J12" s="1170"/>
      <c r="K12" s="1170"/>
      <c r="L12" s="1170"/>
    </row>
    <row r="13" spans="2:12" ht="22.5" customHeight="1" x14ac:dyDescent="0.25"/>
    <row r="14" spans="2:12" ht="22.5" customHeight="1" x14ac:dyDescent="0.2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200-000000000000}"/>
    <hyperlink ref="B6:L6" location="'EU KM1'!A1" display="Template EU KM1 - Key metrics template" xr:uid="{00000000-0004-0000-0200-000001000000}"/>
    <hyperlink ref="B7:L7" location="'EU INS1'!A1" display="Template EU INS1 - Insurance participations" xr:uid="{00000000-0004-0000-0200-000002000000}"/>
    <hyperlink ref="B8:L8" location="'EU INS2'!A1" display="Template EU INS2 - Financial conglomerates information on own funds and capital adequacy ratio" xr:uid="{00000000-0004-0000-0200-000003000000}"/>
    <hyperlink ref="B9:L9" location="'EU OVC'!A1" display="Table EU OVC - ICAAP information" xr:uid="{00000000-0004-0000-02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C000"/>
  </sheetPr>
  <dimension ref="A1:D9"/>
  <sheetViews>
    <sheetView showGridLines="0" view="pageLayout" topLeftCell="A7" zoomScaleNormal="100" workbookViewId="0">
      <selection activeCell="H8" sqref="H8"/>
    </sheetView>
  </sheetViews>
  <sheetFormatPr defaultColWidth="9.140625" defaultRowHeight="15" x14ac:dyDescent="0.25"/>
  <cols>
    <col min="1" max="2" width="9.140625" style="1"/>
    <col min="3" max="3" width="46.5703125" style="1" customWidth="1"/>
    <col min="4" max="4" width="49" style="1" customWidth="1"/>
    <col min="5" max="16384" width="9.140625" style="1"/>
  </cols>
  <sheetData>
    <row r="1" spans="1:4" x14ac:dyDescent="0.25">
      <c r="A1" s="208"/>
    </row>
    <row r="2" spans="1:4" ht="18.75" x14ac:dyDescent="0.25">
      <c r="B2" s="209" t="s">
        <v>479</v>
      </c>
    </row>
    <row r="3" spans="1:4" x14ac:dyDescent="0.25">
      <c r="B3"/>
    </row>
    <row r="4" spans="1:4" x14ac:dyDescent="0.25">
      <c r="B4"/>
    </row>
    <row r="6" spans="1:4" x14ac:dyDescent="0.25">
      <c r="A6" s="21"/>
      <c r="B6" s="17"/>
      <c r="C6" s="1280"/>
      <c r="D6" s="210" t="s">
        <v>6</v>
      </c>
    </row>
    <row r="7" spans="1:4" x14ac:dyDescent="0.25">
      <c r="B7" s="211" t="s">
        <v>120</v>
      </c>
      <c r="C7" s="1280"/>
      <c r="D7" s="184" t="s">
        <v>114</v>
      </c>
    </row>
    <row r="8" spans="1:4" ht="230.25" x14ac:dyDescent="0.25">
      <c r="B8" s="14" t="s">
        <v>116</v>
      </c>
      <c r="C8" s="1045" t="s">
        <v>2180</v>
      </c>
      <c r="D8" s="1047" t="s">
        <v>2181</v>
      </c>
    </row>
    <row r="9" spans="1:4" ht="115.5" x14ac:dyDescent="0.25">
      <c r="B9" s="14" t="s">
        <v>118</v>
      </c>
      <c r="C9" s="1046" t="s">
        <v>2182</v>
      </c>
      <c r="D9" s="1047" t="s">
        <v>2183</v>
      </c>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1790</v>
      </c>
    </row>
    <row r="3" spans="2:12" x14ac:dyDescent="0.25">
      <c r="B3" t="s">
        <v>1791</v>
      </c>
    </row>
    <row r="5" spans="2:12" x14ac:dyDescent="0.25">
      <c r="B5" s="1172" t="s">
        <v>607</v>
      </c>
      <c r="C5" s="1173"/>
      <c r="D5" s="1173"/>
      <c r="E5" s="1173"/>
      <c r="F5" s="1173"/>
      <c r="G5" s="1173"/>
      <c r="H5" s="1173"/>
      <c r="I5" s="1173"/>
      <c r="J5" s="1173"/>
      <c r="K5" s="1173"/>
      <c r="L5" s="1174"/>
    </row>
    <row r="6" spans="2:12" x14ac:dyDescent="0.25">
      <c r="B6" s="1175" t="s">
        <v>608</v>
      </c>
      <c r="C6" s="1171"/>
      <c r="D6" s="1171"/>
      <c r="E6" s="1171"/>
      <c r="F6" s="1171"/>
      <c r="G6" s="1171"/>
      <c r="H6" s="1171"/>
      <c r="I6" s="1171"/>
      <c r="J6" s="1171"/>
      <c r="K6" s="1171"/>
      <c r="L6" s="1176"/>
    </row>
    <row r="7" spans="2:12" ht="22.5" customHeight="1" x14ac:dyDescent="0.25">
      <c r="B7" s="1175" t="s">
        <v>609</v>
      </c>
      <c r="C7" s="1171"/>
      <c r="D7" s="1171"/>
      <c r="E7" s="1171"/>
      <c r="F7" s="1171"/>
      <c r="G7" s="1171"/>
      <c r="H7" s="1171"/>
      <c r="I7" s="1171"/>
      <c r="J7" s="1171"/>
      <c r="K7" s="1171"/>
      <c r="L7" s="1176"/>
    </row>
    <row r="8" spans="2:12" x14ac:dyDescent="0.25">
      <c r="B8" s="1177" t="s">
        <v>610</v>
      </c>
      <c r="C8" s="1178"/>
      <c r="D8" s="1178"/>
      <c r="E8" s="1178"/>
      <c r="F8" s="1178"/>
      <c r="G8" s="1178"/>
      <c r="H8" s="1178"/>
      <c r="I8" s="1178"/>
      <c r="J8" s="1178"/>
      <c r="K8" s="1178"/>
      <c r="L8" s="1179"/>
    </row>
    <row r="9" spans="2:12" ht="22.5" customHeight="1" x14ac:dyDescent="0.25"/>
    <row r="10" spans="2:12" ht="22.5" customHeight="1" x14ac:dyDescent="0.25">
      <c r="B10" s="1170"/>
      <c r="C10" s="1170"/>
      <c r="D10" s="1170"/>
      <c r="E10" s="1170"/>
      <c r="F10" s="1170"/>
      <c r="G10" s="1170"/>
      <c r="H10" s="1170"/>
      <c r="I10" s="1170"/>
      <c r="J10" s="1170"/>
      <c r="K10" s="1170"/>
      <c r="L10" s="1170"/>
    </row>
    <row r="11" spans="2:12" ht="22.5" customHeight="1" x14ac:dyDescent="0.25">
      <c r="B11" s="1171"/>
      <c r="C11" s="1171"/>
      <c r="D11" s="1171"/>
      <c r="E11" s="1171"/>
      <c r="F11" s="1171"/>
      <c r="G11" s="1171"/>
      <c r="H11" s="1171"/>
      <c r="I11" s="1171"/>
      <c r="J11" s="1171"/>
      <c r="K11" s="1171"/>
      <c r="L11" s="1171"/>
    </row>
    <row r="12" spans="2:12" ht="22.5" customHeight="1" x14ac:dyDescent="0.25">
      <c r="B12" s="1170"/>
      <c r="C12" s="1170"/>
      <c r="D12" s="1170"/>
      <c r="E12" s="1170"/>
      <c r="F12" s="1170"/>
      <c r="G12" s="1170"/>
      <c r="H12" s="1170"/>
      <c r="I12" s="1170"/>
      <c r="J12" s="1170"/>
      <c r="K12" s="1170"/>
      <c r="L12" s="1170"/>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1E00-000000000000}"/>
    <hyperlink ref="B6:L6" location="'EU LIQ1'!A1" display="Templates EU LIQ1 - Quantitative information of LCR" xr:uid="{00000000-0004-0000-1E00-000001000000}"/>
    <hyperlink ref="B7:L7" location="'EU LIQB'!A1" display="Table EU LIQB  on qualitative information on LCR, which complements template EU LIQ1." xr:uid="{00000000-0004-0000-1E00-000002000000}"/>
    <hyperlink ref="B8:L8" location="'EU LIQ2'!A1" display="Template EU LIQ2: Net Stable Funding Ratio " xr:uid="{00000000-0004-0000-1E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C000"/>
    <pageSetUpPr fitToPage="1"/>
  </sheetPr>
  <dimension ref="B2:D23"/>
  <sheetViews>
    <sheetView showGridLines="0" view="pageLayout" topLeftCell="A10" zoomScaleNormal="100" workbookViewId="0">
      <selection activeCell="D14" sqref="D14:D18"/>
    </sheetView>
  </sheetViews>
  <sheetFormatPr defaultColWidth="9.140625" defaultRowHeight="15" x14ac:dyDescent="0.25"/>
  <cols>
    <col min="1" max="1" width="6.5703125" style="1" customWidth="1"/>
    <col min="2" max="2" width="9.140625" style="1"/>
    <col min="3" max="3" width="85.5703125" style="1" customWidth="1"/>
    <col min="4" max="4" width="56.28515625" style="1" customWidth="1"/>
    <col min="5" max="16384" width="9.140625" style="1"/>
  </cols>
  <sheetData>
    <row r="2" spans="2:4" ht="18.75" x14ac:dyDescent="0.25">
      <c r="B2" s="212" t="s">
        <v>607</v>
      </c>
    </row>
    <row r="3" spans="2:4" ht="15.75" x14ac:dyDescent="0.25">
      <c r="B3" s="213" t="s">
        <v>611</v>
      </c>
    </row>
    <row r="4" spans="2:4" x14ac:dyDescent="0.25">
      <c r="D4" s="178"/>
    </row>
    <row r="5" spans="2:4" x14ac:dyDescent="0.25">
      <c r="B5" s="24" t="s">
        <v>120</v>
      </c>
      <c r="C5" s="1209" t="s">
        <v>127</v>
      </c>
      <c r="D5" s="1209"/>
    </row>
    <row r="6" spans="2:4" ht="94.5" x14ac:dyDescent="0.25">
      <c r="B6" s="24" t="s">
        <v>116</v>
      </c>
      <c r="C6" s="214" t="s">
        <v>612</v>
      </c>
      <c r="D6" s="214" t="s">
        <v>2245</v>
      </c>
    </row>
    <row r="7" spans="2:4" ht="126" x14ac:dyDescent="0.25">
      <c r="B7" s="24" t="s">
        <v>118</v>
      </c>
      <c r="C7" s="214" t="s">
        <v>613</v>
      </c>
      <c r="D7" s="214" t="s">
        <v>2246</v>
      </c>
    </row>
    <row r="8" spans="2:4" ht="110.25" x14ac:dyDescent="0.25">
      <c r="B8" s="34" t="s">
        <v>152</v>
      </c>
      <c r="C8" s="214" t="s">
        <v>614</v>
      </c>
      <c r="D8" s="214" t="s">
        <v>2247</v>
      </c>
    </row>
    <row r="9" spans="2:4" ht="220.5" x14ac:dyDescent="0.25">
      <c r="B9" s="24" t="s">
        <v>137</v>
      </c>
      <c r="C9" s="214" t="s">
        <v>615</v>
      </c>
      <c r="D9" s="214" t="s">
        <v>2248</v>
      </c>
    </row>
    <row r="10" spans="2:4" ht="267.75" x14ac:dyDescent="0.25">
      <c r="B10" s="34" t="s">
        <v>139</v>
      </c>
      <c r="C10" s="214" t="s">
        <v>616</v>
      </c>
      <c r="D10" s="214" t="s">
        <v>2249</v>
      </c>
    </row>
    <row r="11" spans="2:4" ht="63" x14ac:dyDescent="0.25">
      <c r="B11" s="24" t="s">
        <v>142</v>
      </c>
      <c r="C11" s="214" t="s">
        <v>617</v>
      </c>
      <c r="D11" s="214" t="s">
        <v>2250</v>
      </c>
    </row>
    <row r="12" spans="2:4" ht="173.25" x14ac:dyDescent="0.25">
      <c r="B12" s="24" t="s">
        <v>145</v>
      </c>
      <c r="C12" s="214" t="s">
        <v>618</v>
      </c>
      <c r="D12" s="214" t="s">
        <v>2251</v>
      </c>
    </row>
    <row r="13" spans="2:4" ht="78.75" x14ac:dyDescent="0.25">
      <c r="B13" s="24" t="s">
        <v>261</v>
      </c>
      <c r="C13" s="214" t="s">
        <v>619</v>
      </c>
      <c r="D13" s="214" t="s">
        <v>2252</v>
      </c>
    </row>
    <row r="14" spans="2:4" ht="126" x14ac:dyDescent="0.25">
      <c r="B14" s="1209" t="s">
        <v>309</v>
      </c>
      <c r="C14" s="215" t="s">
        <v>620</v>
      </c>
      <c r="D14" s="1281" t="s">
        <v>2253</v>
      </c>
    </row>
    <row r="15" spans="2:4" ht="31.5" x14ac:dyDescent="0.25">
      <c r="B15" s="1209"/>
      <c r="C15" s="216" t="s">
        <v>621</v>
      </c>
      <c r="D15" s="1281"/>
    </row>
    <row r="16" spans="2:4" ht="47.25" x14ac:dyDescent="0.25">
      <c r="B16" s="1209"/>
      <c r="C16" s="216" t="s">
        <v>622</v>
      </c>
      <c r="D16" s="1281"/>
    </row>
    <row r="17" spans="2:4" ht="47.25" x14ac:dyDescent="0.25">
      <c r="B17" s="1209"/>
      <c r="C17" s="216" t="s">
        <v>623</v>
      </c>
      <c r="D17" s="1281"/>
    </row>
    <row r="18" spans="2:4" ht="31.5" x14ac:dyDescent="0.25">
      <c r="B18" s="1209"/>
      <c r="C18" s="216" t="s">
        <v>624</v>
      </c>
      <c r="D18" s="1281"/>
    </row>
    <row r="19" spans="2:4" x14ac:dyDescent="0.25">
      <c r="B19" s="152"/>
    </row>
    <row r="20" spans="2:4" x14ac:dyDescent="0.25">
      <c r="B20" s="217"/>
    </row>
    <row r="21" spans="2:4" x14ac:dyDescent="0.25">
      <c r="B21" s="217"/>
    </row>
    <row r="22" spans="2:4" x14ac:dyDescent="0.25">
      <c r="B22" s="152"/>
    </row>
    <row r="23" spans="2:4" x14ac:dyDescent="0.25">
      <c r="B23" s="152"/>
    </row>
  </sheetData>
  <mergeCells count="3">
    <mergeCell ref="C5:D5"/>
    <mergeCell ref="B14:B18"/>
    <mergeCell ref="D14:D18"/>
  </mergeCells>
  <pageMargins left="0.70866141732283472" right="0.70866141732283472" top="0.74803149606299213" bottom="0.74803149606299213" header="0.31496062992125984" footer="0.31496062992125984"/>
  <pageSetup paperSize="9" scale="33" orientation="landscape" r:id="rId1"/>
  <headerFooter>
    <oddHeader>&amp;CCS
Příloha XIII</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92D050"/>
  </sheetPr>
  <dimension ref="A2:K48"/>
  <sheetViews>
    <sheetView showGridLines="0" view="pageLayout" zoomScaleNormal="100" workbookViewId="0">
      <selection activeCell="H44" sqref="H44:H46"/>
    </sheetView>
  </sheetViews>
  <sheetFormatPr defaultColWidth="9.140625" defaultRowHeight="15" x14ac:dyDescent="0.25"/>
  <cols>
    <col min="1" max="1" width="6.42578125" style="1" customWidth="1"/>
    <col min="2" max="2" width="10.42578125" style="1" customWidth="1"/>
    <col min="3" max="3" width="26.5703125" style="1" customWidth="1"/>
    <col min="4" max="4" width="15.28515625" style="1" customWidth="1"/>
    <col min="5" max="7" width="9.140625" style="1"/>
    <col min="8" max="8" width="19.42578125" style="1" customWidth="1"/>
    <col min="9" max="16384" width="9.140625" style="1"/>
  </cols>
  <sheetData>
    <row r="2" spans="1:11" ht="18.75" x14ac:dyDescent="0.25">
      <c r="B2" s="212" t="s">
        <v>608</v>
      </c>
    </row>
    <row r="3" spans="1:11" ht="15.75" x14ac:dyDescent="0.25">
      <c r="A3" s="218"/>
    </row>
    <row r="4" spans="1:11" ht="30" x14ac:dyDescent="0.25">
      <c r="A4" s="218"/>
      <c r="C4" s="184" t="s">
        <v>2264</v>
      </c>
    </row>
    <row r="5" spans="1:11" ht="15.75" x14ac:dyDescent="0.25">
      <c r="A5" s="218"/>
      <c r="C5" s="219"/>
    </row>
    <row r="6" spans="1:11" x14ac:dyDescent="0.25">
      <c r="B6" s="220"/>
      <c r="C6" s="21"/>
      <c r="D6" s="14" t="s">
        <v>6</v>
      </c>
      <c r="E6" s="14" t="s">
        <v>7</v>
      </c>
      <c r="F6" s="14" t="s">
        <v>8</v>
      </c>
      <c r="G6" s="14" t="s">
        <v>43</v>
      </c>
      <c r="H6" s="14" t="s">
        <v>44</v>
      </c>
      <c r="I6" s="14" t="s">
        <v>164</v>
      </c>
      <c r="J6" s="14" t="s">
        <v>165</v>
      </c>
      <c r="K6" s="14" t="s">
        <v>199</v>
      </c>
    </row>
    <row r="7" spans="1:11" x14ac:dyDescent="0.25">
      <c r="B7" s="21"/>
      <c r="C7" s="21"/>
      <c r="D7" s="1288" t="s">
        <v>625</v>
      </c>
      <c r="E7" s="1288"/>
      <c r="F7" s="1288"/>
      <c r="G7" s="1288"/>
      <c r="H7" s="1297" t="s">
        <v>626</v>
      </c>
      <c r="I7" s="1298"/>
      <c r="J7" s="1298"/>
      <c r="K7" s="1299"/>
    </row>
    <row r="8" spans="1:11" ht="30" x14ac:dyDescent="0.25">
      <c r="B8" s="17" t="s">
        <v>627</v>
      </c>
      <c r="C8" s="184" t="s">
        <v>628</v>
      </c>
      <c r="D8" s="24" t="s">
        <v>9</v>
      </c>
      <c r="E8" s="24" t="s">
        <v>45</v>
      </c>
      <c r="F8" s="24" t="s">
        <v>46</v>
      </c>
      <c r="G8" s="24" t="s">
        <v>47</v>
      </c>
      <c r="H8" s="24" t="s">
        <v>9</v>
      </c>
      <c r="I8" s="24" t="s">
        <v>45</v>
      </c>
      <c r="J8" s="24" t="s">
        <v>46</v>
      </c>
      <c r="K8" s="24" t="s">
        <v>47</v>
      </c>
    </row>
    <row r="9" spans="1:11" ht="45" x14ac:dyDescent="0.25">
      <c r="B9" s="17" t="s">
        <v>629</v>
      </c>
      <c r="C9" s="184" t="s">
        <v>630</v>
      </c>
      <c r="D9" s="65"/>
      <c r="E9" s="65"/>
      <c r="F9" s="65"/>
      <c r="G9" s="65"/>
      <c r="H9" s="65"/>
      <c r="I9" s="65"/>
      <c r="J9" s="65"/>
      <c r="K9" s="65"/>
    </row>
    <row r="10" spans="1:11" ht="15" customHeight="1" x14ac:dyDescent="0.25">
      <c r="B10" s="1300" t="s">
        <v>631</v>
      </c>
      <c r="C10" s="1301"/>
      <c r="D10" s="1301"/>
      <c r="E10" s="1301"/>
      <c r="F10" s="1301"/>
      <c r="G10" s="1301"/>
      <c r="H10" s="1301"/>
      <c r="I10" s="1301"/>
      <c r="J10" s="1301"/>
      <c r="K10" s="1302"/>
    </row>
    <row r="11" spans="1:11" ht="30" x14ac:dyDescent="0.25">
      <c r="B11" s="187">
        <v>1</v>
      </c>
      <c r="C11" s="184" t="s">
        <v>632</v>
      </c>
      <c r="D11" s="1291"/>
      <c r="E11" s="1291"/>
      <c r="F11" s="1291"/>
      <c r="G11" s="1291"/>
      <c r="H11" s="1089">
        <v>322259602655.19647</v>
      </c>
      <c r="I11" s="65"/>
      <c r="J11" s="65"/>
      <c r="K11" s="65"/>
    </row>
    <row r="12" spans="1:11" ht="15" customHeight="1" x14ac:dyDescent="0.25">
      <c r="B12" s="1300" t="s">
        <v>633</v>
      </c>
      <c r="C12" s="1301"/>
      <c r="D12" s="1301"/>
      <c r="E12" s="1301"/>
      <c r="F12" s="1301"/>
      <c r="G12" s="1301"/>
      <c r="H12" s="1301"/>
      <c r="I12" s="1301"/>
      <c r="J12" s="1301"/>
      <c r="K12" s="1302"/>
    </row>
    <row r="13" spans="1:11" ht="45" x14ac:dyDescent="0.25">
      <c r="B13" s="187">
        <v>2</v>
      </c>
      <c r="C13" s="184" t="s">
        <v>634</v>
      </c>
      <c r="D13" s="1089">
        <v>481114393896.93677</v>
      </c>
      <c r="E13" s="1090"/>
      <c r="F13" s="1090"/>
      <c r="G13" s="1090"/>
      <c r="H13" s="1089">
        <v>38252158718.308083</v>
      </c>
      <c r="I13" s="65"/>
      <c r="J13" s="65"/>
      <c r="K13" s="65"/>
    </row>
    <row r="14" spans="1:11" x14ac:dyDescent="0.25">
      <c r="B14" s="187">
        <v>3</v>
      </c>
      <c r="C14" s="221" t="s">
        <v>635</v>
      </c>
      <c r="D14" s="1089">
        <v>299908802155.87585</v>
      </c>
      <c r="E14" s="1090"/>
      <c r="F14" s="1090"/>
      <c r="G14" s="1090"/>
      <c r="H14" s="1089">
        <v>14995440107.793743</v>
      </c>
      <c r="I14" s="65"/>
      <c r="J14" s="65"/>
      <c r="K14" s="65"/>
    </row>
    <row r="15" spans="1:11" x14ac:dyDescent="0.25">
      <c r="B15" s="187">
        <v>4</v>
      </c>
      <c r="C15" s="221" t="s">
        <v>636</v>
      </c>
      <c r="D15" s="1089">
        <v>181205591741.06091</v>
      </c>
      <c r="E15" s="1090"/>
      <c r="F15" s="1090"/>
      <c r="G15" s="1090"/>
      <c r="H15" s="1089">
        <v>23256718610.514339</v>
      </c>
      <c r="I15" s="65"/>
      <c r="J15" s="65"/>
      <c r="K15" s="65"/>
    </row>
    <row r="16" spans="1:11" ht="30" x14ac:dyDescent="0.25">
      <c r="B16" s="187">
        <v>5</v>
      </c>
      <c r="C16" s="184" t="s">
        <v>637</v>
      </c>
      <c r="D16" s="1089">
        <v>427918212739.40509</v>
      </c>
      <c r="E16" s="1090"/>
      <c r="F16" s="1090"/>
      <c r="G16" s="1090"/>
      <c r="H16" s="1089">
        <v>174362630165.57065</v>
      </c>
      <c r="I16" s="65"/>
      <c r="J16" s="65"/>
      <c r="K16" s="65"/>
    </row>
    <row r="17" spans="2:11" ht="45" x14ac:dyDescent="0.25">
      <c r="B17" s="187">
        <v>6</v>
      </c>
      <c r="C17" s="221" t="s">
        <v>638</v>
      </c>
      <c r="D17" s="1089">
        <v>213227094253.94522</v>
      </c>
      <c r="E17" s="1090"/>
      <c r="F17" s="1090"/>
      <c r="G17" s="1090"/>
      <c r="H17" s="1089">
        <v>49005062146.385765</v>
      </c>
      <c r="I17" s="65"/>
      <c r="J17" s="65"/>
      <c r="K17" s="65"/>
    </row>
    <row r="18" spans="2:11" ht="30" x14ac:dyDescent="0.25">
      <c r="B18" s="187">
        <v>7</v>
      </c>
      <c r="C18" s="221" t="s">
        <v>639</v>
      </c>
      <c r="D18" s="1089">
        <v>214685483465.15994</v>
      </c>
      <c r="E18" s="1090"/>
      <c r="F18" s="1090"/>
      <c r="G18" s="1090"/>
      <c r="H18" s="1089">
        <v>125351932998.88495</v>
      </c>
      <c r="I18" s="65"/>
      <c r="J18" s="65"/>
      <c r="K18" s="65"/>
    </row>
    <row r="19" spans="2:11" x14ac:dyDescent="0.25">
      <c r="B19" s="187">
        <v>8</v>
      </c>
      <c r="C19" s="221" t="s">
        <v>640</v>
      </c>
      <c r="D19" s="1089">
        <v>5635020.2999154003</v>
      </c>
      <c r="E19" s="1090"/>
      <c r="F19" s="1090"/>
      <c r="G19" s="1090"/>
      <c r="H19" s="1089">
        <v>5635020.2999154003</v>
      </c>
      <c r="I19" s="65"/>
      <c r="J19" s="65"/>
      <c r="K19" s="65"/>
    </row>
    <row r="20" spans="2:11" ht="30" x14ac:dyDescent="0.25">
      <c r="B20" s="187">
        <v>9</v>
      </c>
      <c r="C20" s="221" t="s">
        <v>641</v>
      </c>
      <c r="D20" s="1296"/>
      <c r="E20" s="1296"/>
      <c r="F20" s="1296"/>
      <c r="G20" s="1296"/>
      <c r="H20" s="222">
        <v>0</v>
      </c>
      <c r="I20" s="222"/>
      <c r="J20" s="222"/>
      <c r="K20" s="222"/>
    </row>
    <row r="21" spans="2:11" x14ac:dyDescent="0.25">
      <c r="B21" s="187">
        <v>10</v>
      </c>
      <c r="C21" s="184" t="s">
        <v>642</v>
      </c>
      <c r="D21" s="1089">
        <v>156926162252.34802</v>
      </c>
      <c r="E21" s="1090"/>
      <c r="F21" s="1090"/>
      <c r="G21" s="1090"/>
      <c r="H21" s="1089">
        <v>20770083028.063416</v>
      </c>
      <c r="I21" s="65"/>
      <c r="J21" s="65"/>
      <c r="K21" s="65"/>
    </row>
    <row r="22" spans="2:11" ht="48" customHeight="1" x14ac:dyDescent="0.25">
      <c r="B22" s="187">
        <v>11</v>
      </c>
      <c r="C22" s="221" t="s">
        <v>643</v>
      </c>
      <c r="D22" s="1089">
        <v>6682403678.0966196</v>
      </c>
      <c r="E22" s="1090"/>
      <c r="F22" s="1090"/>
      <c r="G22" s="1090"/>
      <c r="H22" s="1089">
        <v>6682403678.0966196</v>
      </c>
      <c r="I22" s="65"/>
      <c r="J22" s="65"/>
      <c r="K22" s="65"/>
    </row>
    <row r="23" spans="2:11" ht="45" x14ac:dyDescent="0.25">
      <c r="B23" s="187">
        <v>12</v>
      </c>
      <c r="C23" s="221" t="s">
        <v>644</v>
      </c>
      <c r="D23" s="1089">
        <v>0</v>
      </c>
      <c r="E23" s="1090"/>
      <c r="F23" s="1090"/>
      <c r="G23" s="1090"/>
      <c r="H23" s="1089">
        <v>0</v>
      </c>
      <c r="I23" s="65"/>
      <c r="J23" s="65"/>
      <c r="K23" s="65"/>
    </row>
    <row r="24" spans="2:11" x14ac:dyDescent="0.25">
      <c r="B24" s="187">
        <v>13</v>
      </c>
      <c r="C24" s="221" t="s">
        <v>645</v>
      </c>
      <c r="D24" s="1089">
        <v>150243758574.2514</v>
      </c>
      <c r="E24" s="1090"/>
      <c r="F24" s="1090"/>
      <c r="G24" s="1090"/>
      <c r="H24" s="1089">
        <v>14087679349.966795</v>
      </c>
      <c r="I24" s="65"/>
      <c r="J24" s="65"/>
      <c r="K24" s="65"/>
    </row>
    <row r="25" spans="2:11" ht="30" x14ac:dyDescent="0.25">
      <c r="B25" s="187">
        <v>14</v>
      </c>
      <c r="C25" s="184" t="s">
        <v>646</v>
      </c>
      <c r="D25" s="1089">
        <v>5404974.8983942801</v>
      </c>
      <c r="E25" s="1090"/>
      <c r="F25" s="1090"/>
      <c r="G25" s="1090"/>
      <c r="H25" s="1089">
        <v>5404974.8983942801</v>
      </c>
      <c r="I25" s="65"/>
      <c r="J25" s="65"/>
      <c r="K25" s="65"/>
    </row>
    <row r="26" spans="2:11" ht="30" x14ac:dyDescent="0.25">
      <c r="B26" s="187">
        <v>15</v>
      </c>
      <c r="C26" s="184" t="s">
        <v>647</v>
      </c>
      <c r="D26" s="1089">
        <v>71612175180.282974</v>
      </c>
      <c r="E26" s="1090"/>
      <c r="F26" s="1090"/>
      <c r="G26" s="1090"/>
      <c r="H26" s="1089">
        <v>0</v>
      </c>
      <c r="I26" s="65"/>
      <c r="J26" s="65"/>
      <c r="K26" s="65"/>
    </row>
    <row r="27" spans="2:11" ht="30" x14ac:dyDescent="0.25">
      <c r="B27" s="187">
        <v>16</v>
      </c>
      <c r="C27" s="184" t="s">
        <v>648</v>
      </c>
      <c r="D27" s="1292"/>
      <c r="E27" s="1293"/>
      <c r="F27" s="1293"/>
      <c r="G27" s="1294"/>
      <c r="H27" s="1089">
        <v>233390276886.84052</v>
      </c>
      <c r="I27" s="65"/>
      <c r="J27" s="65"/>
      <c r="K27" s="65"/>
    </row>
    <row r="28" spans="2:11" x14ac:dyDescent="0.25">
      <c r="B28" s="1295" t="s">
        <v>649</v>
      </c>
      <c r="C28" s="1295"/>
      <c r="D28" s="1295"/>
      <c r="E28" s="1295"/>
      <c r="F28" s="1295"/>
      <c r="G28" s="1295"/>
      <c r="H28" s="1295"/>
      <c r="I28" s="1295"/>
      <c r="J28" s="1295"/>
      <c r="K28" s="1295"/>
    </row>
    <row r="29" spans="2:11" ht="45" x14ac:dyDescent="0.25">
      <c r="B29" s="187">
        <v>17</v>
      </c>
      <c r="C29" s="184" t="s">
        <v>650</v>
      </c>
      <c r="D29" s="1089">
        <v>193218242559.00012</v>
      </c>
      <c r="E29" s="1090"/>
      <c r="F29" s="1090"/>
      <c r="G29" s="1090"/>
      <c r="H29" s="1089">
        <v>108428939.00007825</v>
      </c>
      <c r="I29" s="65"/>
      <c r="J29" s="65"/>
      <c r="K29" s="65"/>
    </row>
    <row r="30" spans="2:11" ht="30" x14ac:dyDescent="0.25">
      <c r="B30" s="187">
        <v>18</v>
      </c>
      <c r="C30" s="184" t="s">
        <v>651</v>
      </c>
      <c r="D30" s="1089">
        <v>39697204714.850662</v>
      </c>
      <c r="E30" s="1090"/>
      <c r="F30" s="1090"/>
      <c r="G30" s="1090"/>
      <c r="H30" s="1089">
        <v>31475288656.526852</v>
      </c>
      <c r="I30" s="65"/>
      <c r="J30" s="65"/>
      <c r="K30" s="65"/>
    </row>
    <row r="31" spans="2:11" ht="30" x14ac:dyDescent="0.25">
      <c r="B31" s="187">
        <v>19</v>
      </c>
      <c r="C31" s="184" t="s">
        <v>652</v>
      </c>
      <c r="D31" s="1089">
        <v>874197341.18603122</v>
      </c>
      <c r="E31" s="1090"/>
      <c r="F31" s="1090"/>
      <c r="G31" s="1090"/>
      <c r="H31" s="1089">
        <v>874197341.18603122</v>
      </c>
      <c r="I31" s="65"/>
      <c r="J31" s="65"/>
      <c r="K31" s="65"/>
    </row>
    <row r="32" spans="2:11" x14ac:dyDescent="0.25">
      <c r="B32" s="1288" t="s">
        <v>653</v>
      </c>
      <c r="C32" s="1290" t="s">
        <v>654</v>
      </c>
      <c r="D32" s="1291"/>
      <c r="E32" s="1291"/>
      <c r="F32" s="1291"/>
      <c r="G32" s="1291"/>
      <c r="H32" s="1287"/>
      <c r="I32" s="1287"/>
      <c r="J32" s="1287"/>
      <c r="K32" s="1287"/>
    </row>
    <row r="33" spans="2:11" x14ac:dyDescent="0.25">
      <c r="B33" s="1288"/>
      <c r="C33" s="1290"/>
      <c r="D33" s="1291"/>
      <c r="E33" s="1291"/>
      <c r="F33" s="1291"/>
      <c r="G33" s="1291"/>
      <c r="H33" s="1287"/>
      <c r="I33" s="1287"/>
      <c r="J33" s="1287"/>
      <c r="K33" s="1287"/>
    </row>
    <row r="34" spans="2:11" x14ac:dyDescent="0.25">
      <c r="B34" s="1288" t="s">
        <v>655</v>
      </c>
      <c r="C34" s="1290" t="s">
        <v>656</v>
      </c>
      <c r="D34" s="1291"/>
      <c r="E34" s="1291"/>
      <c r="F34" s="1291"/>
      <c r="G34" s="1291"/>
      <c r="H34" s="1287"/>
      <c r="I34" s="1287"/>
      <c r="J34" s="1287"/>
      <c r="K34" s="1287"/>
    </row>
    <row r="35" spans="2:11" x14ac:dyDescent="0.25">
      <c r="B35" s="1288"/>
      <c r="C35" s="1290"/>
      <c r="D35" s="1291"/>
      <c r="E35" s="1291"/>
      <c r="F35" s="1291"/>
      <c r="G35" s="1291"/>
      <c r="H35" s="1287"/>
      <c r="I35" s="1287"/>
      <c r="J35" s="1287"/>
      <c r="K35" s="1287"/>
    </row>
    <row r="36" spans="2:11" ht="30" x14ac:dyDescent="0.25">
      <c r="B36" s="187">
        <v>20</v>
      </c>
      <c r="C36" s="184" t="s">
        <v>657</v>
      </c>
      <c r="D36" s="1089">
        <v>233789644615.0368</v>
      </c>
      <c r="E36" s="1089"/>
      <c r="F36" s="1089"/>
      <c r="G36" s="1089"/>
      <c r="H36" s="1089">
        <v>32457914936.712963</v>
      </c>
      <c r="I36" s="65"/>
      <c r="J36" s="65"/>
      <c r="K36" s="65"/>
    </row>
    <row r="37" spans="2:11" x14ac:dyDescent="0.25">
      <c r="B37" s="1288" t="s">
        <v>287</v>
      </c>
      <c r="C37" s="1289" t="s">
        <v>658</v>
      </c>
      <c r="D37" s="1287"/>
      <c r="E37" s="1287"/>
      <c r="F37" s="1287"/>
      <c r="G37" s="1287"/>
      <c r="H37" s="1287"/>
      <c r="I37" s="1287"/>
      <c r="J37" s="1287"/>
      <c r="K37" s="1287"/>
    </row>
    <row r="38" spans="2:11" x14ac:dyDescent="0.25">
      <c r="B38" s="1288"/>
      <c r="C38" s="1289"/>
      <c r="D38" s="1287"/>
      <c r="E38" s="1287"/>
      <c r="F38" s="1287"/>
      <c r="G38" s="1287"/>
      <c r="H38" s="1287"/>
      <c r="I38" s="1287"/>
      <c r="J38" s="1287"/>
      <c r="K38" s="1287"/>
    </row>
    <row r="39" spans="2:11" x14ac:dyDescent="0.25">
      <c r="B39" s="1288" t="s">
        <v>289</v>
      </c>
      <c r="C39" s="1289" t="s">
        <v>659</v>
      </c>
      <c r="D39" s="1287"/>
      <c r="E39" s="1287"/>
      <c r="F39" s="1287"/>
      <c r="G39" s="1287"/>
      <c r="H39" s="1287"/>
      <c r="I39" s="1287"/>
      <c r="J39" s="1287"/>
      <c r="K39" s="1287"/>
    </row>
    <row r="40" spans="2:11" x14ac:dyDescent="0.25">
      <c r="B40" s="1288"/>
      <c r="C40" s="1289"/>
      <c r="D40" s="1287"/>
      <c r="E40" s="1287"/>
      <c r="F40" s="1287"/>
      <c r="G40" s="1287"/>
      <c r="H40" s="1287"/>
      <c r="I40" s="1287"/>
      <c r="J40" s="1287"/>
      <c r="K40" s="1287"/>
    </row>
    <row r="41" spans="2:11" x14ac:dyDescent="0.25">
      <c r="B41" s="1288" t="s">
        <v>291</v>
      </c>
      <c r="C41" s="1289" t="s">
        <v>660</v>
      </c>
      <c r="D41" s="1286">
        <v>233789644615.0368</v>
      </c>
      <c r="E41" s="1286"/>
      <c r="F41" s="1286"/>
      <c r="G41" s="1286"/>
      <c r="H41" s="1286">
        <v>32457914936.712963</v>
      </c>
      <c r="I41" s="1287"/>
      <c r="J41" s="1287"/>
      <c r="K41" s="1287"/>
    </row>
    <row r="42" spans="2:11" x14ac:dyDescent="0.25">
      <c r="B42" s="1288"/>
      <c r="C42" s="1289"/>
      <c r="D42" s="1286"/>
      <c r="E42" s="1286"/>
      <c r="F42" s="1286"/>
      <c r="G42" s="1286"/>
      <c r="H42" s="1286"/>
      <c r="I42" s="1287"/>
      <c r="J42" s="1287"/>
      <c r="K42" s="1287"/>
    </row>
    <row r="43" spans="2:11" x14ac:dyDescent="0.25">
      <c r="B43" s="1282" t="s">
        <v>661</v>
      </c>
      <c r="C43" s="1283"/>
      <c r="D43" s="1283"/>
      <c r="E43" s="1283"/>
      <c r="F43" s="1283"/>
      <c r="G43" s="1283"/>
      <c r="H43" s="1283"/>
      <c r="I43" s="1283"/>
      <c r="J43" s="1283"/>
      <c r="K43" s="1284"/>
    </row>
    <row r="44" spans="2:11" x14ac:dyDescent="0.25">
      <c r="B44" s="223" t="s">
        <v>662</v>
      </c>
      <c r="C44" s="150" t="s">
        <v>663</v>
      </c>
      <c r="D44" s="1285"/>
      <c r="E44" s="1285"/>
      <c r="F44" s="1285"/>
      <c r="G44" s="1285"/>
      <c r="H44" s="1091">
        <v>322259602655.19647</v>
      </c>
      <c r="I44" s="150"/>
      <c r="J44" s="150"/>
      <c r="K44" s="150"/>
    </row>
    <row r="45" spans="2:11" ht="30" x14ac:dyDescent="0.25">
      <c r="B45" s="223">
        <v>22</v>
      </c>
      <c r="C45" s="140" t="s">
        <v>664</v>
      </c>
      <c r="D45" s="1285"/>
      <c r="E45" s="1285"/>
      <c r="F45" s="1285"/>
      <c r="G45" s="1285"/>
      <c r="H45" s="1091">
        <v>200932361950.12756</v>
      </c>
      <c r="I45" s="150"/>
      <c r="J45" s="150"/>
      <c r="K45" s="150"/>
    </row>
    <row r="46" spans="2:11" x14ac:dyDescent="0.25">
      <c r="B46" s="223">
        <v>23</v>
      </c>
      <c r="C46" s="150" t="s">
        <v>665</v>
      </c>
      <c r="D46" s="1285"/>
      <c r="E46" s="1285"/>
      <c r="F46" s="1285"/>
      <c r="G46" s="1285"/>
      <c r="H46" s="1092">
        <v>1.6038213034851148</v>
      </c>
      <c r="I46" s="150"/>
      <c r="J46" s="150"/>
      <c r="K46" s="150"/>
    </row>
    <row r="48" spans="2:11" x14ac:dyDescent="0.25">
      <c r="B48" s="152"/>
    </row>
  </sheetData>
  <mergeCells count="56">
    <mergeCell ref="D20:G20"/>
    <mergeCell ref="D7:G7"/>
    <mergeCell ref="H7:K7"/>
    <mergeCell ref="B10:K10"/>
    <mergeCell ref="D11:G11"/>
    <mergeCell ref="B12:K12"/>
    <mergeCell ref="D27:G27"/>
    <mergeCell ref="B28:K28"/>
    <mergeCell ref="B32:B33"/>
    <mergeCell ref="C32:C33"/>
    <mergeCell ref="D32:G33"/>
    <mergeCell ref="H32:H33"/>
    <mergeCell ref="I32:I33"/>
    <mergeCell ref="J32:J33"/>
    <mergeCell ref="K32:K33"/>
    <mergeCell ref="K34:K35"/>
    <mergeCell ref="B37:B38"/>
    <mergeCell ref="C37:C38"/>
    <mergeCell ref="D37:D38"/>
    <mergeCell ref="E37:E38"/>
    <mergeCell ref="F37:F38"/>
    <mergeCell ref="G37:G38"/>
    <mergeCell ref="H37:H38"/>
    <mergeCell ref="I37:I38"/>
    <mergeCell ref="J37:J38"/>
    <mergeCell ref="B34:B35"/>
    <mergeCell ref="C34:C35"/>
    <mergeCell ref="D34:G35"/>
    <mergeCell ref="H34:H35"/>
    <mergeCell ref="I34:I35"/>
    <mergeCell ref="J34:J35"/>
    <mergeCell ref="K37:K38"/>
    <mergeCell ref="B39:B40"/>
    <mergeCell ref="C39:C40"/>
    <mergeCell ref="D39:D40"/>
    <mergeCell ref="E39:E40"/>
    <mergeCell ref="F39:F40"/>
    <mergeCell ref="G39:G40"/>
    <mergeCell ref="H39:H40"/>
    <mergeCell ref="I39:I40"/>
    <mergeCell ref="J39:J40"/>
    <mergeCell ref="K39:K40"/>
    <mergeCell ref="B43:K43"/>
    <mergeCell ref="D44:G44"/>
    <mergeCell ref="D45:G45"/>
    <mergeCell ref="D46:G46"/>
    <mergeCell ref="G41:G42"/>
    <mergeCell ref="H41:H42"/>
    <mergeCell ref="I41:I42"/>
    <mergeCell ref="J41:J42"/>
    <mergeCell ref="K41:K42"/>
    <mergeCell ref="B41:B42"/>
    <mergeCell ref="C41:C42"/>
    <mergeCell ref="D41:D42"/>
    <mergeCell ref="E41:E42"/>
    <mergeCell ref="F41:F42"/>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C000"/>
  </sheetPr>
  <dimension ref="A3:D13"/>
  <sheetViews>
    <sheetView showGridLines="0" view="pageLayout" topLeftCell="A13" zoomScaleNormal="100" workbookViewId="0">
      <selection activeCell="D7" sqref="D7:D13"/>
    </sheetView>
  </sheetViews>
  <sheetFormatPr defaultRowHeight="15" x14ac:dyDescent="0.25"/>
  <cols>
    <col min="3" max="3" width="65.42578125" customWidth="1"/>
    <col min="4" max="4" width="25.140625" customWidth="1"/>
  </cols>
  <sheetData>
    <row r="3" spans="1:4" x14ac:dyDescent="0.25">
      <c r="B3" s="224" t="s">
        <v>609</v>
      </c>
      <c r="C3" s="1"/>
      <c r="D3" s="1"/>
    </row>
    <row r="4" spans="1:4" x14ac:dyDescent="0.25">
      <c r="B4" s="225" t="s">
        <v>666</v>
      </c>
      <c r="C4" s="1"/>
      <c r="D4" s="1"/>
    </row>
    <row r="5" spans="1:4" ht="15.75" x14ac:dyDescent="0.25">
      <c r="B5" s="213"/>
      <c r="C5" s="1"/>
      <c r="D5" s="1"/>
    </row>
    <row r="6" spans="1:4" x14ac:dyDescent="0.25">
      <c r="B6" s="24" t="s">
        <v>120</v>
      </c>
      <c r="C6" s="1303" t="s">
        <v>127</v>
      </c>
      <c r="D6" s="1304"/>
    </row>
    <row r="7" spans="1:4" ht="63" x14ac:dyDescent="0.25">
      <c r="A7" s="226"/>
      <c r="B7" s="24" t="s">
        <v>116</v>
      </c>
      <c r="C7" s="227" t="s">
        <v>667</v>
      </c>
      <c r="D7" s="227" t="s">
        <v>2265</v>
      </c>
    </row>
    <row r="8" spans="1:4" ht="94.5" x14ac:dyDescent="0.25">
      <c r="A8" s="226"/>
      <c r="B8" s="24" t="s">
        <v>118</v>
      </c>
      <c r="C8" s="227" t="s">
        <v>668</v>
      </c>
      <c r="D8" s="227" t="s">
        <v>2266</v>
      </c>
    </row>
    <row r="9" spans="1:4" ht="78.75" x14ac:dyDescent="0.25">
      <c r="A9" s="226"/>
      <c r="B9" s="34" t="s">
        <v>152</v>
      </c>
      <c r="C9" s="227" t="s">
        <v>669</v>
      </c>
      <c r="D9" s="227" t="s">
        <v>2267</v>
      </c>
    </row>
    <row r="10" spans="1:4" ht="63" x14ac:dyDescent="0.25">
      <c r="A10" s="226"/>
      <c r="B10" s="24" t="s">
        <v>137</v>
      </c>
      <c r="C10" s="227" t="s">
        <v>670</v>
      </c>
      <c r="D10" s="227" t="s">
        <v>2268</v>
      </c>
    </row>
    <row r="11" spans="1:4" ht="110.25" x14ac:dyDescent="0.25">
      <c r="A11" s="226"/>
      <c r="B11" s="34" t="s">
        <v>139</v>
      </c>
      <c r="C11" s="227" t="s">
        <v>671</v>
      </c>
      <c r="D11" s="227" t="s">
        <v>2269</v>
      </c>
    </row>
    <row r="12" spans="1:4" ht="94.5" x14ac:dyDescent="0.25">
      <c r="A12" s="226"/>
      <c r="B12" s="24" t="s">
        <v>142</v>
      </c>
      <c r="C12" s="227" t="s">
        <v>672</v>
      </c>
      <c r="D12" s="227" t="s">
        <v>2270</v>
      </c>
    </row>
    <row r="13" spans="1:4" ht="63" x14ac:dyDescent="0.25">
      <c r="A13" s="226"/>
      <c r="B13" s="24" t="s">
        <v>145</v>
      </c>
      <c r="C13" s="227" t="s">
        <v>673</v>
      </c>
      <c r="D13" s="227" t="s">
        <v>2271</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92D050"/>
  </sheetPr>
  <dimension ref="B2:H44"/>
  <sheetViews>
    <sheetView showGridLines="0" view="pageLayout" topLeftCell="A36" zoomScaleNormal="100" workbookViewId="0">
      <selection activeCell="H43" sqref="H43:H44"/>
    </sheetView>
  </sheetViews>
  <sheetFormatPr defaultColWidth="9.140625" defaultRowHeight="15" x14ac:dyDescent="0.25"/>
  <cols>
    <col min="1" max="1" width="3.5703125" style="1" customWidth="1"/>
    <col min="2" max="2" width="9.140625" style="1"/>
    <col min="3" max="3" width="39.42578125" style="1" customWidth="1"/>
    <col min="4" max="4" width="13.85546875" style="1" customWidth="1"/>
    <col min="5" max="5" width="16" style="1" customWidth="1"/>
    <col min="6" max="6" width="15.28515625" style="1" customWidth="1"/>
    <col min="7" max="7" width="15.140625" style="1" customWidth="1"/>
    <col min="8" max="8" width="17.85546875" style="1" customWidth="1"/>
    <col min="9" max="9" width="16.85546875" style="1" customWidth="1"/>
    <col min="10" max="10" width="18.5703125" style="1" customWidth="1"/>
    <col min="11" max="16384" width="9.140625" style="1"/>
  </cols>
  <sheetData>
    <row r="2" spans="2:8" ht="18.75" x14ac:dyDescent="0.25">
      <c r="B2" s="715" t="s">
        <v>610</v>
      </c>
    </row>
    <row r="3" spans="2:8" x14ac:dyDescent="0.25">
      <c r="B3" s="225" t="s">
        <v>674</v>
      </c>
    </row>
    <row r="4" spans="2:8" s="225" customFormat="1" ht="15.75" thickBot="1" x14ac:dyDescent="0.3"/>
    <row r="5" spans="2:8" ht="15.75" thickBot="1" x14ac:dyDescent="0.3">
      <c r="B5" s="1305"/>
      <c r="C5" s="1306"/>
      <c r="D5" s="228" t="s">
        <v>6</v>
      </c>
      <c r="E5" s="228" t="s">
        <v>7</v>
      </c>
      <c r="F5" s="229" t="s">
        <v>8</v>
      </c>
      <c r="G5" s="230" t="s">
        <v>43</v>
      </c>
      <c r="H5" s="231" t="s">
        <v>44</v>
      </c>
    </row>
    <row r="6" spans="2:8" ht="15.75" customHeight="1" thickBot="1" x14ac:dyDescent="0.3">
      <c r="B6" s="1307" t="s">
        <v>675</v>
      </c>
      <c r="C6" s="1308"/>
      <c r="D6" s="1311" t="s">
        <v>676</v>
      </c>
      <c r="E6" s="1312"/>
      <c r="F6" s="1312"/>
      <c r="G6" s="1313"/>
      <c r="H6" s="1314" t="s">
        <v>677</v>
      </c>
    </row>
    <row r="7" spans="2:8" ht="15" customHeight="1" thickBot="1" x14ac:dyDescent="0.3">
      <c r="B7" s="1309"/>
      <c r="C7" s="1310"/>
      <c r="D7" s="232" t="s">
        <v>678</v>
      </c>
      <c r="E7" s="232" t="s">
        <v>679</v>
      </c>
      <c r="F7" s="232" t="s">
        <v>680</v>
      </c>
      <c r="G7" s="233" t="s">
        <v>681</v>
      </c>
      <c r="H7" s="1315"/>
    </row>
    <row r="8" spans="2:8" ht="15.75" thickBot="1" x14ac:dyDescent="0.3">
      <c r="B8" s="234" t="s">
        <v>682</v>
      </c>
      <c r="C8" s="235"/>
      <c r="D8" s="235"/>
      <c r="E8" s="236"/>
      <c r="F8" s="235"/>
      <c r="G8" s="235"/>
      <c r="H8" s="237"/>
    </row>
    <row r="9" spans="2:8" ht="15.75" thickBot="1" x14ac:dyDescent="0.3">
      <c r="B9" s="238">
        <v>1</v>
      </c>
      <c r="C9" s="239" t="s">
        <v>683</v>
      </c>
      <c r="D9" s="240"/>
      <c r="E9" s="241"/>
      <c r="F9" s="242"/>
      <c r="G9" s="243"/>
      <c r="H9" s="1093">
        <v>126689265891.30408</v>
      </c>
    </row>
    <row r="10" spans="2:8" ht="15.75" thickBot="1" x14ac:dyDescent="0.3">
      <c r="B10" s="244">
        <v>2</v>
      </c>
      <c r="C10" s="245" t="s">
        <v>684</v>
      </c>
      <c r="D10" s="246"/>
      <c r="E10" s="246"/>
      <c r="F10" s="247"/>
      <c r="G10" s="248"/>
      <c r="H10" s="1094">
        <v>0</v>
      </c>
    </row>
    <row r="11" spans="2:8" ht="15.75" thickBot="1" x14ac:dyDescent="0.3">
      <c r="B11" s="244">
        <v>3</v>
      </c>
      <c r="C11" s="245" t="s">
        <v>685</v>
      </c>
      <c r="D11" s="249"/>
      <c r="E11" s="246"/>
      <c r="F11" s="247"/>
      <c r="G11" s="248"/>
      <c r="H11" s="1094">
        <v>0</v>
      </c>
    </row>
    <row r="12" spans="2:8" ht="15.75" thickBot="1" x14ac:dyDescent="0.3">
      <c r="B12" s="250">
        <v>4</v>
      </c>
      <c r="C12" s="239" t="s">
        <v>686</v>
      </c>
      <c r="D12" s="249"/>
      <c r="E12" s="241"/>
      <c r="F12" s="242"/>
      <c r="G12" s="251"/>
      <c r="H12" s="1095">
        <v>448180033162.25848</v>
      </c>
    </row>
    <row r="13" spans="2:8" ht="15.75" thickBot="1" x14ac:dyDescent="0.3">
      <c r="B13" s="244">
        <v>5</v>
      </c>
      <c r="C13" s="245" t="s">
        <v>635</v>
      </c>
      <c r="D13" s="249"/>
      <c r="E13" s="253"/>
      <c r="F13" s="254"/>
      <c r="G13" s="248"/>
      <c r="H13" s="1094">
        <v>285137475281.94312</v>
      </c>
    </row>
    <row r="14" spans="2:8" ht="15.75" thickBot="1" x14ac:dyDescent="0.3">
      <c r="B14" s="244">
        <v>6</v>
      </c>
      <c r="C14" s="245" t="s">
        <v>636</v>
      </c>
      <c r="D14" s="249"/>
      <c r="E14" s="253"/>
      <c r="F14" s="254"/>
      <c r="G14" s="248"/>
      <c r="H14" s="1094">
        <v>163042557880.31537</v>
      </c>
    </row>
    <row r="15" spans="2:8" ht="15.75" thickBot="1" x14ac:dyDescent="0.3">
      <c r="B15" s="250">
        <v>7</v>
      </c>
      <c r="C15" s="239" t="s">
        <v>687</v>
      </c>
      <c r="D15" s="249"/>
      <c r="E15" s="1096">
        <v>437809370187.65228</v>
      </c>
      <c r="F15" s="1098">
        <v>5280035151.4881458</v>
      </c>
      <c r="G15" s="1099">
        <v>89340625585.251953</v>
      </c>
      <c r="H15" s="1095">
        <v>264027398867.82556</v>
      </c>
    </row>
    <row r="16" spans="2:8" ht="15.75" thickBot="1" x14ac:dyDescent="0.3">
      <c r="B16" s="244">
        <v>8</v>
      </c>
      <c r="C16" s="245" t="s">
        <v>688</v>
      </c>
      <c r="D16" s="249"/>
      <c r="E16" s="1100">
        <v>20000746907.999916</v>
      </c>
      <c r="F16" s="1101">
        <v>0</v>
      </c>
      <c r="G16" s="1102">
        <v>0</v>
      </c>
      <c r="H16" s="1094">
        <v>10000373453.999958</v>
      </c>
    </row>
    <row r="17" spans="2:8" ht="15.75" thickBot="1" x14ac:dyDescent="0.3">
      <c r="B17" s="244">
        <v>9</v>
      </c>
      <c r="C17" s="255" t="s">
        <v>689</v>
      </c>
      <c r="D17" s="249"/>
      <c r="E17" s="1097">
        <v>119538825707.54373</v>
      </c>
      <c r="F17" s="1101">
        <v>3476686204.7280812</v>
      </c>
      <c r="G17" s="1102">
        <v>79250533098.859955</v>
      </c>
      <c r="H17" s="1094">
        <v>93900359667.999252</v>
      </c>
    </row>
    <row r="18" spans="2:8" ht="15.75" thickBot="1" x14ac:dyDescent="0.3">
      <c r="B18" s="250">
        <v>10</v>
      </c>
      <c r="C18" s="239" t="s">
        <v>690</v>
      </c>
      <c r="D18" s="249"/>
      <c r="E18" s="1096">
        <v>0</v>
      </c>
      <c r="F18" s="1098">
        <v>0</v>
      </c>
      <c r="G18" s="1099">
        <v>0</v>
      </c>
      <c r="H18" s="1095">
        <v>0</v>
      </c>
    </row>
    <row r="19" spans="2:8" ht="15.75" thickBot="1" x14ac:dyDescent="0.3">
      <c r="B19" s="250">
        <v>11</v>
      </c>
      <c r="C19" s="239" t="s">
        <v>691</v>
      </c>
      <c r="D19" s="1096">
        <v>39429675463.612305</v>
      </c>
      <c r="E19" s="1096">
        <v>20933802257.280979</v>
      </c>
      <c r="F19" s="1098">
        <v>31466004.000025362</v>
      </c>
      <c r="G19" s="1099">
        <v>0</v>
      </c>
      <c r="H19" s="1095">
        <v>15733002.000012681</v>
      </c>
    </row>
    <row r="20" spans="2:8" ht="15.75" thickBot="1" x14ac:dyDescent="0.3">
      <c r="B20" s="244">
        <v>12</v>
      </c>
      <c r="C20" s="245" t="s">
        <v>692</v>
      </c>
      <c r="D20" s="1097">
        <v>39429675463.612305</v>
      </c>
      <c r="E20" s="249"/>
      <c r="F20" s="256"/>
      <c r="G20" s="257"/>
      <c r="H20" s="258"/>
    </row>
    <row r="21" spans="2:8" ht="45.75" thickBot="1" x14ac:dyDescent="0.3">
      <c r="B21" s="244">
        <v>13</v>
      </c>
      <c r="C21" s="245" t="s">
        <v>693</v>
      </c>
      <c r="D21" s="249"/>
      <c r="E21" s="253"/>
      <c r="F21" s="254"/>
      <c r="G21" s="248"/>
      <c r="H21" s="1094">
        <v>0</v>
      </c>
    </row>
    <row r="22" spans="2:8" ht="15.75" thickBot="1" x14ac:dyDescent="0.3">
      <c r="B22" s="259">
        <v>14</v>
      </c>
      <c r="C22" s="260" t="s">
        <v>103</v>
      </c>
      <c r="D22" s="261"/>
      <c r="E22" s="261"/>
      <c r="F22" s="262"/>
      <c r="G22" s="263"/>
      <c r="H22" s="1103">
        <v>838912430923.38818</v>
      </c>
    </row>
    <row r="23" spans="2:8" ht="23.25" customHeight="1" thickBot="1" x14ac:dyDescent="0.3">
      <c r="B23" s="1316" t="s">
        <v>694</v>
      </c>
      <c r="C23" s="1317"/>
      <c r="D23" s="1317"/>
      <c r="E23" s="1317"/>
      <c r="F23" s="1317"/>
      <c r="G23" s="1317"/>
      <c r="H23" s="1318"/>
    </row>
    <row r="24" spans="2:8" ht="15.75" thickBot="1" x14ac:dyDescent="0.3">
      <c r="B24" s="250">
        <v>15</v>
      </c>
      <c r="C24" s="239" t="s">
        <v>632</v>
      </c>
      <c r="D24" s="264"/>
      <c r="E24" s="265"/>
      <c r="F24" s="266"/>
      <c r="G24" s="267"/>
      <c r="H24" s="252"/>
    </row>
    <row r="25" spans="2:8" ht="45.75" thickBot="1" x14ac:dyDescent="0.3">
      <c r="B25" s="250" t="s">
        <v>695</v>
      </c>
      <c r="C25" s="239" t="s">
        <v>696</v>
      </c>
      <c r="D25" s="268"/>
      <c r="E25" s="1096">
        <v>9987683999.3163147</v>
      </c>
      <c r="F25" s="1098">
        <v>5480620880.9999933</v>
      </c>
      <c r="G25" s="1104">
        <v>217583956958.99988</v>
      </c>
      <c r="H25" s="1095">
        <v>156611346384.71231</v>
      </c>
    </row>
    <row r="26" spans="2:8" ht="30.75" thickBot="1" x14ac:dyDescent="0.3">
      <c r="B26" s="250">
        <v>16</v>
      </c>
      <c r="C26" s="239" t="s">
        <v>697</v>
      </c>
      <c r="D26" s="264"/>
      <c r="E26" s="1096">
        <v>618587999.99986517</v>
      </c>
      <c r="F26" s="1098">
        <v>0</v>
      </c>
      <c r="G26" s="1104">
        <v>0</v>
      </c>
      <c r="H26" s="1095">
        <v>30929399.999993261</v>
      </c>
    </row>
    <row r="27" spans="2:8" ht="15.75" thickBot="1" x14ac:dyDescent="0.3">
      <c r="B27" s="250">
        <v>17</v>
      </c>
      <c r="C27" s="239" t="s">
        <v>698</v>
      </c>
      <c r="D27" s="264"/>
      <c r="E27" s="1096">
        <v>-10512130083.792217</v>
      </c>
      <c r="F27" s="1098">
        <v>-5403590907.5680523</v>
      </c>
      <c r="G27" s="1104">
        <v>-212991517364.94388</v>
      </c>
      <c r="H27" s="1095">
        <v>-152649190102.14468</v>
      </c>
    </row>
    <row r="28" spans="2:8" ht="60.75" thickBot="1" x14ac:dyDescent="0.3">
      <c r="B28" s="269">
        <v>18</v>
      </c>
      <c r="C28" s="270" t="s">
        <v>699</v>
      </c>
      <c r="D28" s="264"/>
      <c r="E28" s="1097">
        <v>0</v>
      </c>
      <c r="F28" s="1101">
        <v>0</v>
      </c>
      <c r="G28" s="1105">
        <v>0</v>
      </c>
      <c r="H28" s="1094">
        <v>0</v>
      </c>
    </row>
    <row r="29" spans="2:8" ht="60.75" thickBot="1" x14ac:dyDescent="0.3">
      <c r="B29" s="269">
        <v>19</v>
      </c>
      <c r="C29" s="245" t="s">
        <v>700</v>
      </c>
      <c r="D29" s="264"/>
      <c r="E29" s="1097">
        <v>618587999.99986517</v>
      </c>
      <c r="F29" s="1101">
        <v>0</v>
      </c>
      <c r="G29" s="1105">
        <v>0</v>
      </c>
      <c r="H29" s="1094">
        <v>30929399.999993261</v>
      </c>
    </row>
    <row r="30" spans="2:8" ht="75.75" thickBot="1" x14ac:dyDescent="0.3">
      <c r="B30" s="269">
        <v>20</v>
      </c>
      <c r="C30" s="245" t="s">
        <v>701</v>
      </c>
      <c r="D30" s="264"/>
      <c r="E30" s="1097">
        <v>-93137663548.731842</v>
      </c>
      <c r="F30" s="1101">
        <v>-44515575105.273422</v>
      </c>
      <c r="G30" s="1105">
        <v>-193761415150.23688</v>
      </c>
      <c r="H30" s="1094">
        <v>-237448868379.30298</v>
      </c>
    </row>
    <row r="31" spans="2:8" ht="45.75" thickBot="1" x14ac:dyDescent="0.3">
      <c r="B31" s="269">
        <v>21</v>
      </c>
      <c r="C31" s="271" t="s">
        <v>702</v>
      </c>
      <c r="D31" s="264"/>
      <c r="E31" s="1097">
        <v>-4084783233.3204327</v>
      </c>
      <c r="F31" s="1101">
        <v>514227150.01599884</v>
      </c>
      <c r="G31" s="1105">
        <v>19625230872.995178</v>
      </c>
      <c r="H31" s="1094">
        <v>10971122025.794647</v>
      </c>
    </row>
    <row r="32" spans="2:8" ht="30.75" thickBot="1" x14ac:dyDescent="0.3">
      <c r="B32" s="269">
        <v>22</v>
      </c>
      <c r="C32" s="245" t="s">
        <v>703</v>
      </c>
      <c r="D32" s="264"/>
      <c r="E32" s="1097">
        <v>99059509923.731812</v>
      </c>
      <c r="F32" s="1101">
        <v>50567374432.273308</v>
      </c>
      <c r="G32" s="1105">
        <v>448726736959.23706</v>
      </c>
      <c r="H32" s="1094">
        <v>416668733643.95313</v>
      </c>
    </row>
    <row r="33" spans="2:8" ht="45.75" thickBot="1" x14ac:dyDescent="0.3">
      <c r="B33" s="269">
        <v>23</v>
      </c>
      <c r="C33" s="271" t="s">
        <v>702</v>
      </c>
      <c r="D33" s="264"/>
      <c r="E33" s="1097">
        <v>9463895618.3204269</v>
      </c>
      <c r="F33" s="1101">
        <v>4949412967.983942</v>
      </c>
      <c r="G33" s="1105">
        <v>197812174747.00494</v>
      </c>
      <c r="H33" s="1094">
        <v>135784567878.70541</v>
      </c>
    </row>
    <row r="34" spans="2:8" ht="90.75" thickBot="1" x14ac:dyDescent="0.3">
      <c r="B34" s="269">
        <v>24</v>
      </c>
      <c r="C34" s="245" t="s">
        <v>704</v>
      </c>
      <c r="D34" s="264"/>
      <c r="E34" s="1097">
        <v>94141915.523962483</v>
      </c>
      <c r="F34" s="1101">
        <v>77029973.431941122</v>
      </c>
      <c r="G34" s="1105">
        <v>4592439594.0560026</v>
      </c>
      <c r="H34" s="1094">
        <v>3993085682.5676155</v>
      </c>
    </row>
    <row r="35" spans="2:8" ht="15.75" thickBot="1" x14ac:dyDescent="0.3">
      <c r="B35" s="250">
        <v>25</v>
      </c>
      <c r="C35" s="239" t="s">
        <v>705</v>
      </c>
      <c r="D35" s="264"/>
      <c r="E35" s="1096">
        <v>0</v>
      </c>
      <c r="F35" s="1098">
        <v>0</v>
      </c>
      <c r="G35" s="1104">
        <v>0</v>
      </c>
      <c r="H35" s="1095">
        <v>0</v>
      </c>
    </row>
    <row r="36" spans="2:8" ht="15.75" thickBot="1" x14ac:dyDescent="0.3">
      <c r="B36" s="250">
        <v>26</v>
      </c>
      <c r="C36" s="239" t="s">
        <v>706</v>
      </c>
      <c r="D36" s="241"/>
      <c r="E36" s="1106">
        <v>593113414467.07666</v>
      </c>
      <c r="F36" s="1107">
        <v>6458486287.4062796</v>
      </c>
      <c r="G36" s="1108">
        <v>171227410228.8461</v>
      </c>
      <c r="H36" s="1109">
        <v>216290082193.78928</v>
      </c>
    </row>
    <row r="37" spans="2:8" ht="15.75" thickBot="1" x14ac:dyDescent="0.3">
      <c r="B37" s="269">
        <v>27</v>
      </c>
      <c r="C37" s="245" t="s">
        <v>707</v>
      </c>
      <c r="D37" s="264"/>
      <c r="E37" s="264"/>
      <c r="F37" s="272"/>
      <c r="G37" s="229"/>
      <c r="H37" s="273"/>
    </row>
    <row r="38" spans="2:8" ht="60.75" thickBot="1" x14ac:dyDescent="0.3">
      <c r="B38" s="269">
        <v>28</v>
      </c>
      <c r="C38" s="245" t="s">
        <v>708</v>
      </c>
      <c r="D38" s="264"/>
      <c r="E38" s="1110">
        <v>6058934378.883976</v>
      </c>
      <c r="F38" s="1111">
        <v>3229243143.7031398</v>
      </c>
      <c r="G38" s="1112">
        <v>85613705114.42305</v>
      </c>
      <c r="H38" s="1094">
        <v>93620152454.161926</v>
      </c>
    </row>
    <row r="39" spans="2:8" ht="15.75" thickBot="1" x14ac:dyDescent="0.3">
      <c r="B39" s="269">
        <v>29</v>
      </c>
      <c r="C39" s="245" t="s">
        <v>709</v>
      </c>
      <c r="D39" s="274"/>
      <c r="E39" s="1113">
        <v>0</v>
      </c>
      <c r="F39" s="1114"/>
      <c r="G39" s="1115"/>
      <c r="H39" s="1094">
        <v>0</v>
      </c>
    </row>
    <row r="40" spans="2:8" ht="30.75" thickBot="1" x14ac:dyDescent="0.3">
      <c r="B40" s="269">
        <v>30</v>
      </c>
      <c r="C40" s="245" t="s">
        <v>710</v>
      </c>
      <c r="D40" s="264"/>
      <c r="E40" s="1116">
        <v>417751139133.73053</v>
      </c>
      <c r="F40" s="1117"/>
      <c r="G40" s="1102"/>
      <c r="H40" s="1094">
        <v>20887556956.686527</v>
      </c>
    </row>
    <row r="41" spans="2:8" ht="30.75" thickBot="1" x14ac:dyDescent="0.3">
      <c r="B41" s="269">
        <v>31</v>
      </c>
      <c r="C41" s="245" t="s">
        <v>711</v>
      </c>
      <c r="D41" s="264"/>
      <c r="E41" s="1118">
        <v>169303340954.46213</v>
      </c>
      <c r="F41" s="1119">
        <v>3229243143.7031398</v>
      </c>
      <c r="G41" s="1105">
        <v>85613705114.42305</v>
      </c>
      <c r="H41" s="1094">
        <v>101782372782.94083</v>
      </c>
    </row>
    <row r="42" spans="2:8" ht="15.75" thickBot="1" x14ac:dyDescent="0.3">
      <c r="B42" s="250">
        <v>32</v>
      </c>
      <c r="C42" s="239" t="s">
        <v>712</v>
      </c>
      <c r="D42" s="264"/>
      <c r="E42" s="1120">
        <v>163244406575.57816</v>
      </c>
      <c r="F42" s="1121">
        <v>0</v>
      </c>
      <c r="G42" s="1122">
        <v>0</v>
      </c>
      <c r="H42" s="1123">
        <v>8162220328.7789078</v>
      </c>
    </row>
    <row r="43" spans="2:8" ht="15.75" thickBot="1" x14ac:dyDescent="0.3">
      <c r="B43" s="275">
        <v>33</v>
      </c>
      <c r="C43" s="260" t="s">
        <v>713</v>
      </c>
      <c r="D43" s="261"/>
      <c r="E43" s="261"/>
      <c r="F43" s="262"/>
      <c r="G43" s="276"/>
      <c r="H43" s="1103">
        <v>647555857099.66589</v>
      </c>
    </row>
    <row r="44" spans="2:8" ht="30.75" thickBot="1" x14ac:dyDescent="0.3">
      <c r="B44" s="275">
        <v>34</v>
      </c>
      <c r="C44" s="277" t="s">
        <v>714</v>
      </c>
      <c r="D44" s="261"/>
      <c r="E44" s="261"/>
      <c r="F44" s="262"/>
      <c r="G44" s="262"/>
      <c r="H44" s="1124">
        <v>1.295505896094876</v>
      </c>
    </row>
  </sheetData>
  <mergeCells count="5">
    <mergeCell ref="B5:C5"/>
    <mergeCell ref="B6:C7"/>
    <mergeCell ref="D6:G6"/>
    <mergeCell ref="H6:H7"/>
    <mergeCell ref="B23:H23"/>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0070C0"/>
    <pageSetUpPr fitToPage="1"/>
  </sheetPr>
  <dimension ref="B2:L24"/>
  <sheetViews>
    <sheetView showGridLines="0" workbookViewId="0"/>
  </sheetViews>
  <sheetFormatPr defaultRowHeight="15" x14ac:dyDescent="0.25"/>
  <sheetData>
    <row r="2" spans="2:12" x14ac:dyDescent="0.25">
      <c r="B2" t="s">
        <v>1792</v>
      </c>
    </row>
    <row r="3" spans="2:12" x14ac:dyDescent="0.25">
      <c r="B3" t="s">
        <v>1793</v>
      </c>
    </row>
    <row r="5" spans="2:12" x14ac:dyDescent="0.25">
      <c r="B5" s="1172" t="s">
        <v>715</v>
      </c>
      <c r="C5" s="1173"/>
      <c r="D5" s="1173"/>
      <c r="E5" s="1173"/>
      <c r="F5" s="1173"/>
      <c r="G5" s="1173"/>
      <c r="H5" s="1173"/>
      <c r="I5" s="1173"/>
      <c r="J5" s="1173"/>
      <c r="K5" s="1173"/>
      <c r="L5" s="1174"/>
    </row>
    <row r="6" spans="2:12" x14ac:dyDescent="0.25">
      <c r="B6" s="1175" t="s">
        <v>716</v>
      </c>
      <c r="C6" s="1171"/>
      <c r="D6" s="1171"/>
      <c r="E6" s="1171"/>
      <c r="F6" s="1171"/>
      <c r="G6" s="1171"/>
      <c r="H6" s="1171"/>
      <c r="I6" s="1171"/>
      <c r="J6" s="1171"/>
      <c r="K6" s="1171"/>
      <c r="L6" s="1176"/>
    </row>
    <row r="7" spans="2:12" ht="22.5" customHeight="1" x14ac:dyDescent="0.25">
      <c r="B7" s="1175" t="s">
        <v>717</v>
      </c>
      <c r="C7" s="1171"/>
      <c r="D7" s="1171"/>
      <c r="E7" s="1171"/>
      <c r="F7" s="1171"/>
      <c r="G7" s="1171"/>
      <c r="H7" s="1171"/>
      <c r="I7" s="1171"/>
      <c r="J7" s="1171"/>
      <c r="K7" s="1171"/>
      <c r="L7" s="1176"/>
    </row>
    <row r="8" spans="2:12" x14ac:dyDescent="0.25">
      <c r="B8" s="1175" t="s">
        <v>718</v>
      </c>
      <c r="C8" s="1171"/>
      <c r="D8" s="1171"/>
      <c r="E8" s="1171"/>
      <c r="F8" s="1171"/>
      <c r="G8" s="1171"/>
      <c r="H8" s="1171"/>
      <c r="I8" s="1171"/>
      <c r="J8" s="1171"/>
      <c r="K8" s="1171"/>
      <c r="L8" s="1176"/>
    </row>
    <row r="9" spans="2:12" ht="22.5" customHeight="1" x14ac:dyDescent="0.25">
      <c r="B9" s="1175" t="s">
        <v>719</v>
      </c>
      <c r="C9" s="1171"/>
      <c r="D9" s="1171"/>
      <c r="E9" s="1171"/>
      <c r="F9" s="1171"/>
      <c r="G9" s="1171"/>
      <c r="H9" s="1171"/>
      <c r="I9" s="1171"/>
      <c r="J9" s="1171"/>
      <c r="K9" s="1171"/>
      <c r="L9" s="1176"/>
    </row>
    <row r="10" spans="2:12" ht="22.5" customHeight="1" x14ac:dyDescent="0.25">
      <c r="B10" s="1175" t="s">
        <v>720</v>
      </c>
      <c r="C10" s="1171"/>
      <c r="D10" s="1171"/>
      <c r="E10" s="1171"/>
      <c r="F10" s="1171"/>
      <c r="G10" s="1171"/>
      <c r="H10" s="1171"/>
      <c r="I10" s="1171"/>
      <c r="J10" s="1171"/>
      <c r="K10" s="1171"/>
      <c r="L10" s="1176"/>
    </row>
    <row r="11" spans="2:12" x14ac:dyDescent="0.25">
      <c r="B11" s="1175" t="s">
        <v>721</v>
      </c>
      <c r="C11" s="1171"/>
      <c r="D11" s="1171"/>
      <c r="E11" s="1171"/>
      <c r="F11" s="1171"/>
      <c r="G11" s="1171"/>
      <c r="H11" s="1171"/>
      <c r="I11" s="1171"/>
      <c r="J11" s="1171"/>
      <c r="K11" s="1171"/>
      <c r="L11" s="1176"/>
    </row>
    <row r="12" spans="2:12" ht="22.5" customHeight="1" x14ac:dyDescent="0.25">
      <c r="B12" s="1175" t="s">
        <v>722</v>
      </c>
      <c r="C12" s="1171"/>
      <c r="D12" s="1171"/>
      <c r="E12" s="1171"/>
      <c r="F12" s="1171"/>
      <c r="G12" s="1171"/>
      <c r="H12" s="1171"/>
      <c r="I12" s="1171"/>
      <c r="J12" s="1171"/>
      <c r="K12" s="1171"/>
      <c r="L12" s="1176"/>
    </row>
    <row r="13" spans="2:12" ht="22.5" customHeight="1" x14ac:dyDescent="0.25">
      <c r="B13" s="1175" t="s">
        <v>723</v>
      </c>
      <c r="C13" s="1171"/>
      <c r="D13" s="1171"/>
      <c r="E13" s="1171"/>
      <c r="F13" s="1171"/>
      <c r="G13" s="1171"/>
      <c r="H13" s="1171"/>
      <c r="I13" s="1171"/>
      <c r="J13" s="1171"/>
      <c r="K13" s="1171"/>
      <c r="L13" s="1176"/>
    </row>
    <row r="14" spans="2:12" ht="22.5" customHeight="1" x14ac:dyDescent="0.25">
      <c r="B14" s="1175" t="s">
        <v>724</v>
      </c>
      <c r="C14" s="1171"/>
      <c r="D14" s="1171"/>
      <c r="E14" s="1171"/>
      <c r="F14" s="1171"/>
      <c r="G14" s="1171"/>
      <c r="H14" s="1171"/>
      <c r="I14" s="1171"/>
      <c r="J14" s="1171"/>
      <c r="K14" s="1171"/>
      <c r="L14" s="1176"/>
    </row>
    <row r="15" spans="2:12" ht="22.5" customHeight="1" x14ac:dyDescent="0.25">
      <c r="B15" s="1175" t="s">
        <v>725</v>
      </c>
      <c r="C15" s="1171"/>
      <c r="D15" s="1171"/>
      <c r="E15" s="1171"/>
      <c r="F15" s="1171"/>
      <c r="G15" s="1171"/>
      <c r="H15" s="1171"/>
      <c r="I15" s="1171"/>
      <c r="J15" s="1171"/>
      <c r="K15" s="1171"/>
      <c r="L15" s="1176"/>
    </row>
    <row r="16" spans="2:12" ht="22.5" customHeight="1" x14ac:dyDescent="0.25">
      <c r="B16" s="1175" t="s">
        <v>726</v>
      </c>
      <c r="C16" s="1171"/>
      <c r="D16" s="1171"/>
      <c r="E16" s="1171"/>
      <c r="F16" s="1171"/>
      <c r="G16" s="1171"/>
      <c r="H16" s="1171"/>
      <c r="I16" s="1171"/>
      <c r="J16" s="1171"/>
      <c r="K16" s="1171"/>
      <c r="L16" s="1176"/>
    </row>
    <row r="17" spans="2:12" ht="22.5" customHeight="1" x14ac:dyDescent="0.25">
      <c r="B17" s="1175" t="s">
        <v>727</v>
      </c>
      <c r="C17" s="1171"/>
      <c r="D17" s="1171"/>
      <c r="E17" s="1171"/>
      <c r="F17" s="1171"/>
      <c r="G17" s="1171"/>
      <c r="H17" s="1171"/>
      <c r="I17" s="1171"/>
      <c r="J17" s="1171"/>
      <c r="K17" s="1171"/>
      <c r="L17" s="1176"/>
    </row>
    <row r="18" spans="2:12" ht="22.5" customHeight="1" x14ac:dyDescent="0.25">
      <c r="B18" s="1177" t="s">
        <v>728</v>
      </c>
      <c r="C18" s="1178"/>
      <c r="D18" s="1178"/>
      <c r="E18" s="1178"/>
      <c r="F18" s="1178"/>
      <c r="G18" s="1178"/>
      <c r="H18" s="1178"/>
      <c r="I18" s="1178"/>
      <c r="J18" s="1178"/>
      <c r="K18" s="1178"/>
      <c r="L18" s="1179"/>
    </row>
    <row r="19" spans="2:12" ht="22.5" customHeight="1" x14ac:dyDescent="0.25"/>
    <row r="20" spans="2:12" ht="22.5" customHeight="1" x14ac:dyDescent="0.25">
      <c r="B20" s="1170"/>
      <c r="C20" s="1170"/>
      <c r="D20" s="1170"/>
      <c r="E20" s="1170"/>
      <c r="F20" s="1170"/>
      <c r="G20" s="1170"/>
      <c r="H20" s="1170"/>
      <c r="I20" s="1170"/>
      <c r="J20" s="1170"/>
      <c r="K20" s="1170"/>
      <c r="L20" s="1170"/>
    </row>
    <row r="21" spans="2:12" ht="22.5" customHeight="1" x14ac:dyDescent="0.25">
      <c r="B21" s="1171"/>
      <c r="C21" s="1171"/>
      <c r="D21" s="1171"/>
      <c r="E21" s="1171"/>
      <c r="F21" s="1171"/>
      <c r="G21" s="1171"/>
      <c r="H21" s="1171"/>
      <c r="I21" s="1171"/>
      <c r="J21" s="1171"/>
      <c r="K21" s="1171"/>
      <c r="L21" s="1171"/>
    </row>
    <row r="22" spans="2:12" ht="22.5" customHeight="1" x14ac:dyDescent="0.25">
      <c r="B22" s="1170"/>
      <c r="C22" s="1170"/>
      <c r="D22" s="1170"/>
      <c r="E22" s="1170"/>
      <c r="F22" s="1170"/>
      <c r="G22" s="1170"/>
      <c r="H22" s="1170"/>
      <c r="I22" s="1170"/>
      <c r="J22" s="1170"/>
      <c r="K22" s="1170"/>
      <c r="L22" s="1170"/>
    </row>
    <row r="23" spans="2:12" ht="22.5" customHeight="1" x14ac:dyDescent="0.25"/>
    <row r="24" spans="2:12" ht="22.5" customHeight="1" x14ac:dyDescent="0.25"/>
  </sheetData>
  <mergeCells count="17">
    <mergeCell ref="B17:L17"/>
    <mergeCell ref="B18:L18"/>
    <mergeCell ref="B20:L20"/>
    <mergeCell ref="B21:L21"/>
    <mergeCell ref="B22:L22"/>
    <mergeCell ref="B16:L16"/>
    <mergeCell ref="B5:L5"/>
    <mergeCell ref="B6:L6"/>
    <mergeCell ref="B7:L7"/>
    <mergeCell ref="B8:L8"/>
    <mergeCell ref="B9:L9"/>
    <mergeCell ref="B10:L10"/>
    <mergeCell ref="B11:L11"/>
    <mergeCell ref="B12:L12"/>
    <mergeCell ref="B13:L13"/>
    <mergeCell ref="B14:L14"/>
    <mergeCell ref="B15:L15"/>
  </mergeCells>
  <hyperlinks>
    <hyperlink ref="B12:L12" location="'EU CQ2'!A1" display="Šablona EU CQ2: Kvalita úlev" xr:uid="{00000000-0004-0000-2300-000000000000}"/>
    <hyperlink ref="B14:L14" location="'EU CQ4'!A1" display="Šablona EU CQ4: Kvalita nevýkonných expozic podle zeměpisné oblasti " xr:uid="{00000000-0004-0000-2300-000001000000}"/>
    <hyperlink ref="B15:L15" location="' EU CQ5'!A1" display="Šablona EU CQ5: Úvěrová kvalita úvěrů a pohledávek podle odvětví" xr:uid="{00000000-0004-0000-2300-000002000000}"/>
    <hyperlink ref="B16:L16" location="'EU CQ6'!A1" display="Šablona EU CQ6: Ocenění kolaterálu – úvěry a pohledávky " xr:uid="{00000000-0004-0000-2300-000003000000}"/>
    <hyperlink ref="B17:L17" location="'EU CQ7'!A1" display="Šablona EU CQ7: Kolaterál získaný převzetím a exekucemi " xr:uid="{00000000-0004-0000-2300-000004000000}"/>
    <hyperlink ref="B18:L18" location="'EU CQ8'!A1" display="Šablona EU CQ8: Kolaterál získaný převzetím a exekucemi – podle roku původu" xr:uid="{00000000-0004-0000-2300-000005000000}"/>
    <hyperlink ref="B5:L5" location="'EU CRA'!A1" display="Tabulka EU CRA: Obecné kvalitativní informace o úvěrovém riziku" xr:uid="{00000000-0004-0000-2300-000006000000}"/>
    <hyperlink ref="B6:L6" location="'EU CRB'!A1" display="Tabulka EU CRB: Dodatečné zpřístupnění ohledně úvěrové kvality aktiv" xr:uid="{00000000-0004-0000-2300-000007000000}"/>
    <hyperlink ref="B11:L11" location="'EU CQ1'!A1" display="Šablona EU CQ1: Úvěrová kvalita expozic s úlevou" xr:uid="{00000000-0004-0000-2300-000008000000}"/>
    <hyperlink ref="B8:L8" location="'EU CR1-A'!A1" display="Šablona EU CR1-A: Splatnost expozic" xr:uid="{00000000-0004-0000-2300-000009000000}"/>
    <hyperlink ref="B9:L9" location="'EU CR2'!A1" display="Šablona EU CR2: Změny objemu nevýkonných úvěrů a pohledávek" xr:uid="{00000000-0004-0000-2300-00000A000000}"/>
    <hyperlink ref="B13" location="'Template CQ2'!A1" display="Template CQ2: Credit quality of performing and non-performing exposures by past due days" xr:uid="{00000000-0004-0000-2300-00000B000000}"/>
    <hyperlink ref="B13:L13" location="'EU CQ3'!A1" display="Šablona EU CQ3: Úvěrová kvalita výkonných a nevýkonných expozic podle počtu dnů po splatnosti" xr:uid="{00000000-0004-0000-2300-00000C000000}"/>
    <hyperlink ref="B7:L7" location="'EU CR1'!A1" display="Šablona EU CR1: Výkonné a nevýkonné expozice a související rezerva" xr:uid="{00000000-0004-0000-2300-00000D000000}"/>
    <hyperlink ref="B10:L10" location="'EU CR2a'!A1" display="Šablona EU CR2a: Změny objemu nevýkonných úvěrů a pohledávek a související čisté kumulované zpětně získané částky" xr:uid="{00000000-0004-0000-23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5" tint="0.79998168889431442"/>
    <pageSetUpPr fitToPage="1"/>
  </sheetPr>
  <dimension ref="B2:S12"/>
  <sheetViews>
    <sheetView showGridLines="0" view="pageLayout" zoomScaleNormal="100" workbookViewId="0">
      <selection activeCell="D20" sqref="D20"/>
    </sheetView>
  </sheetViews>
  <sheetFormatPr defaultRowHeight="15" x14ac:dyDescent="0.25"/>
  <cols>
    <col min="1" max="1" width="5.5703125" customWidth="1"/>
    <col min="2" max="2" width="6.5703125" customWidth="1"/>
    <col min="10" max="11" width="9.140625" customWidth="1"/>
    <col min="12" max="12" width="19.5703125" customWidth="1"/>
    <col min="13" max="17" width="9.140625" hidden="1" customWidth="1"/>
    <col min="18" max="19" width="7.85546875" customWidth="1"/>
  </cols>
  <sheetData>
    <row r="2" spans="2:19" ht="18.75" x14ac:dyDescent="0.25">
      <c r="B2" s="733" t="s">
        <v>715</v>
      </c>
    </row>
    <row r="4" spans="2:19" x14ac:dyDescent="0.25">
      <c r="B4" s="1321" t="s">
        <v>729</v>
      </c>
      <c r="C4" s="1321"/>
      <c r="D4" s="1321"/>
      <c r="E4" s="1321"/>
      <c r="F4" s="1321"/>
      <c r="G4" s="1321"/>
      <c r="H4" s="1321"/>
      <c r="I4" s="1321"/>
      <c r="J4" s="1321"/>
      <c r="K4" s="1321"/>
      <c r="L4" s="1321"/>
      <c r="M4" s="1321"/>
      <c r="N4" s="1321"/>
      <c r="O4" s="1321"/>
      <c r="P4" s="1321"/>
      <c r="Q4" s="1321"/>
      <c r="R4" s="1321"/>
      <c r="S4" s="1321"/>
    </row>
    <row r="5" spans="2:19" x14ac:dyDescent="0.25">
      <c r="B5" s="1322" t="s">
        <v>730</v>
      </c>
      <c r="C5" s="1322"/>
      <c r="D5" s="1322"/>
      <c r="E5" s="1322"/>
      <c r="F5" s="1322"/>
      <c r="G5" s="1322"/>
      <c r="H5" s="1322"/>
      <c r="I5" s="1322"/>
      <c r="J5" s="1322"/>
      <c r="K5" s="1322"/>
      <c r="L5" s="1322"/>
      <c r="M5" s="1322"/>
      <c r="N5" s="1322"/>
      <c r="O5" s="1322"/>
      <c r="P5" s="1322"/>
      <c r="Q5" s="1322"/>
      <c r="R5" s="1322"/>
      <c r="S5" s="1322"/>
    </row>
    <row r="6" spans="2:19" ht="34.5" customHeight="1" x14ac:dyDescent="0.25">
      <c r="B6" s="278" t="s">
        <v>116</v>
      </c>
      <c r="C6" s="1320" t="s">
        <v>731</v>
      </c>
      <c r="D6" s="1320"/>
      <c r="E6" s="1320"/>
      <c r="F6" s="1320"/>
      <c r="G6" s="1320"/>
      <c r="H6" s="1320"/>
      <c r="I6" s="1320"/>
      <c r="J6" s="1320"/>
      <c r="K6" s="1320"/>
      <c r="L6" s="1320"/>
      <c r="M6" s="1320"/>
      <c r="N6" s="1320"/>
      <c r="O6" s="1320"/>
      <c r="P6" s="1320"/>
      <c r="Q6" s="1320"/>
      <c r="R6" s="1320"/>
      <c r="S6" s="1320"/>
    </row>
    <row r="7" spans="2:19" x14ac:dyDescent="0.25">
      <c r="B7" s="1319" t="s">
        <v>118</v>
      </c>
      <c r="C7" s="1320" t="s">
        <v>732</v>
      </c>
      <c r="D7" s="1320"/>
      <c r="E7" s="1320"/>
      <c r="F7" s="1320"/>
      <c r="G7" s="1320"/>
      <c r="H7" s="1320"/>
      <c r="I7" s="1320"/>
      <c r="J7" s="1320"/>
      <c r="K7" s="1320"/>
      <c r="L7" s="1320"/>
      <c r="M7" s="1320"/>
      <c r="N7" s="1320"/>
      <c r="O7" s="1320"/>
      <c r="P7" s="1320"/>
      <c r="Q7" s="1320"/>
      <c r="R7" s="1320"/>
      <c r="S7" s="1320"/>
    </row>
    <row r="8" spans="2:19" x14ac:dyDescent="0.25">
      <c r="B8" s="1319"/>
      <c r="C8" s="1320"/>
      <c r="D8" s="1320"/>
      <c r="E8" s="1320"/>
      <c r="F8" s="1320"/>
      <c r="G8" s="1320"/>
      <c r="H8" s="1320"/>
      <c r="I8" s="1320"/>
      <c r="J8" s="1320"/>
      <c r="K8" s="1320"/>
      <c r="L8" s="1320"/>
      <c r="M8" s="1320"/>
      <c r="N8" s="1320"/>
      <c r="O8" s="1320"/>
      <c r="P8" s="1320"/>
      <c r="Q8" s="1320"/>
      <c r="R8" s="1320"/>
      <c r="S8" s="1320"/>
    </row>
    <row r="9" spans="2:19" x14ac:dyDescent="0.25">
      <c r="B9" s="1323" t="s">
        <v>152</v>
      </c>
      <c r="C9" s="1320" t="s">
        <v>733</v>
      </c>
      <c r="D9" s="1320"/>
      <c r="E9" s="1320"/>
      <c r="F9" s="1320"/>
      <c r="G9" s="1320"/>
      <c r="H9" s="1320"/>
      <c r="I9" s="1320"/>
      <c r="J9" s="1320"/>
      <c r="K9" s="1320"/>
      <c r="L9" s="1320"/>
      <c r="M9" s="1320"/>
      <c r="N9" s="1320"/>
      <c r="O9" s="1320"/>
      <c r="P9" s="1320"/>
      <c r="Q9" s="1320"/>
      <c r="R9" s="1320"/>
      <c r="S9" s="1320"/>
    </row>
    <row r="10" spans="2:19" x14ac:dyDescent="0.25">
      <c r="B10" s="1323"/>
      <c r="C10" s="1320"/>
      <c r="D10" s="1320"/>
      <c r="E10" s="1320"/>
      <c r="F10" s="1320"/>
      <c r="G10" s="1320"/>
      <c r="H10" s="1320"/>
      <c r="I10" s="1320"/>
      <c r="J10" s="1320"/>
      <c r="K10" s="1320"/>
      <c r="L10" s="1320"/>
      <c r="M10" s="1320"/>
      <c r="N10" s="1320"/>
      <c r="O10" s="1320"/>
      <c r="P10" s="1320"/>
      <c r="Q10" s="1320"/>
      <c r="R10" s="1320"/>
      <c r="S10" s="1320"/>
    </row>
    <row r="11" spans="2:19" x14ac:dyDescent="0.25">
      <c r="B11" s="1319" t="s">
        <v>137</v>
      </c>
      <c r="C11" s="1320" t="s">
        <v>734</v>
      </c>
      <c r="D11" s="1320"/>
      <c r="E11" s="1320"/>
      <c r="F11" s="1320"/>
      <c r="G11" s="1320"/>
      <c r="H11" s="1320"/>
      <c r="I11" s="1320"/>
      <c r="J11" s="1320"/>
      <c r="K11" s="1320"/>
      <c r="L11" s="1320"/>
      <c r="M11" s="1320"/>
      <c r="N11" s="1320"/>
      <c r="O11" s="1320"/>
      <c r="P11" s="1320"/>
      <c r="Q11" s="1320"/>
      <c r="R11" s="1320"/>
      <c r="S11" s="1320"/>
    </row>
    <row r="12" spans="2:19" x14ac:dyDescent="0.25">
      <c r="B12" s="1319"/>
      <c r="C12" s="1320"/>
      <c r="D12" s="1320"/>
      <c r="E12" s="1320"/>
      <c r="F12" s="1320"/>
      <c r="G12" s="1320"/>
      <c r="H12" s="1320"/>
      <c r="I12" s="1320"/>
      <c r="J12" s="1320"/>
      <c r="K12" s="1320"/>
      <c r="L12" s="1320"/>
      <c r="M12" s="1320"/>
      <c r="N12" s="1320"/>
      <c r="O12" s="1320"/>
      <c r="P12" s="1320"/>
      <c r="Q12" s="1320"/>
      <c r="R12" s="1320"/>
      <c r="S12" s="1320"/>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C180E3-6009-435F-94B5-E9B273CDF68D}">
  <sheetPr>
    <tabColor rgb="FFFFC000"/>
    <pageSetUpPr fitToPage="1"/>
  </sheetPr>
  <dimension ref="B2:S11"/>
  <sheetViews>
    <sheetView showGridLines="0" view="pageLayout" zoomScaleNormal="100" workbookViewId="0">
      <selection activeCell="C10" sqref="C10:S11"/>
    </sheetView>
  </sheetViews>
  <sheetFormatPr defaultRowHeight="15" x14ac:dyDescent="0.25"/>
  <cols>
    <col min="1" max="1" width="5.5703125" customWidth="1"/>
    <col min="2" max="2" width="5.42578125" customWidth="1"/>
    <col min="14" max="14" width="0.42578125" customWidth="1"/>
    <col min="15" max="18" width="9.140625" hidden="1" customWidth="1"/>
    <col min="19" max="19" width="17.140625" customWidth="1"/>
  </cols>
  <sheetData>
    <row r="2" spans="2:19" ht="18.75" x14ac:dyDescent="0.25">
      <c r="B2" s="733" t="s">
        <v>716</v>
      </c>
    </row>
    <row r="4" spans="2:19" x14ac:dyDescent="0.25">
      <c r="B4" s="1322" t="s">
        <v>730</v>
      </c>
      <c r="C4" s="1322"/>
      <c r="D4" s="1322"/>
      <c r="E4" s="1322"/>
      <c r="F4" s="1322"/>
      <c r="G4" s="1322"/>
      <c r="H4" s="1322"/>
      <c r="I4" s="1322"/>
      <c r="J4" s="1322"/>
      <c r="K4" s="1322"/>
      <c r="L4" s="1322"/>
      <c r="M4" s="1322"/>
      <c r="N4" s="1322"/>
      <c r="O4" s="1322"/>
      <c r="P4" s="1322"/>
      <c r="Q4" s="1322"/>
      <c r="R4" s="1322"/>
      <c r="S4" s="1322"/>
    </row>
    <row r="5" spans="2:19" ht="94.5" customHeight="1" x14ac:dyDescent="0.25">
      <c r="B5" s="1066" t="s">
        <v>116</v>
      </c>
      <c r="C5" s="1324" t="s">
        <v>2254</v>
      </c>
      <c r="D5" s="1320"/>
      <c r="E5" s="1320"/>
      <c r="F5" s="1320"/>
      <c r="G5" s="1320"/>
      <c r="H5" s="1320"/>
      <c r="I5" s="1320"/>
      <c r="J5" s="1320"/>
      <c r="K5" s="1320"/>
      <c r="L5" s="1320"/>
      <c r="M5" s="1320"/>
      <c r="N5" s="1320"/>
      <c r="O5" s="1320"/>
      <c r="P5" s="1320"/>
      <c r="Q5" s="1320"/>
      <c r="R5" s="1320"/>
      <c r="S5" s="1320"/>
    </row>
    <row r="6" spans="2:19" ht="15" customHeight="1" x14ac:dyDescent="0.25">
      <c r="B6" s="1319" t="s">
        <v>118</v>
      </c>
      <c r="C6" s="1324" t="s">
        <v>2255</v>
      </c>
      <c r="D6" s="1320"/>
      <c r="E6" s="1320"/>
      <c r="F6" s="1320"/>
      <c r="G6" s="1320"/>
      <c r="H6" s="1320"/>
      <c r="I6" s="1320"/>
      <c r="J6" s="1320"/>
      <c r="K6" s="1320"/>
      <c r="L6" s="1320"/>
      <c r="M6" s="1320"/>
      <c r="N6" s="1320"/>
      <c r="O6" s="1320"/>
      <c r="P6" s="1320"/>
      <c r="Q6" s="1320"/>
      <c r="R6" s="1320"/>
      <c r="S6" s="1320"/>
    </row>
    <row r="7" spans="2:19" ht="35.25" customHeight="1" x14ac:dyDescent="0.25">
      <c r="B7" s="1319"/>
      <c r="C7" s="1320"/>
      <c r="D7" s="1320"/>
      <c r="E7" s="1320"/>
      <c r="F7" s="1320"/>
      <c r="G7" s="1320"/>
      <c r="H7" s="1320"/>
      <c r="I7" s="1320"/>
      <c r="J7" s="1320"/>
      <c r="K7" s="1320"/>
      <c r="L7" s="1320"/>
      <c r="M7" s="1320"/>
      <c r="N7" s="1320"/>
      <c r="O7" s="1320"/>
      <c r="P7" s="1320"/>
      <c r="Q7" s="1320"/>
      <c r="R7" s="1320"/>
      <c r="S7" s="1320"/>
    </row>
    <row r="8" spans="2:19" x14ac:dyDescent="0.25">
      <c r="B8" s="1319" t="s">
        <v>152</v>
      </c>
      <c r="C8" s="1324" t="s">
        <v>2256</v>
      </c>
      <c r="D8" s="1320"/>
      <c r="E8" s="1320"/>
      <c r="F8" s="1320"/>
      <c r="G8" s="1320"/>
      <c r="H8" s="1320"/>
      <c r="I8" s="1320"/>
      <c r="J8" s="1320"/>
      <c r="K8" s="1320"/>
      <c r="L8" s="1320"/>
      <c r="M8" s="1320"/>
      <c r="N8" s="1320"/>
      <c r="O8" s="1320"/>
      <c r="P8" s="1320"/>
      <c r="Q8" s="1320"/>
      <c r="R8" s="1320"/>
      <c r="S8" s="1320"/>
    </row>
    <row r="9" spans="2:19" ht="72" customHeight="1" x14ac:dyDescent="0.25">
      <c r="B9" s="1319"/>
      <c r="C9" s="1320"/>
      <c r="D9" s="1320"/>
      <c r="E9" s="1320"/>
      <c r="F9" s="1320"/>
      <c r="G9" s="1320"/>
      <c r="H9" s="1320"/>
      <c r="I9" s="1320"/>
      <c r="J9" s="1320"/>
      <c r="K9" s="1320"/>
      <c r="L9" s="1320"/>
      <c r="M9" s="1320"/>
      <c r="N9" s="1320"/>
      <c r="O9" s="1320"/>
      <c r="P9" s="1320"/>
      <c r="Q9" s="1320"/>
      <c r="R9" s="1320"/>
      <c r="S9" s="1320"/>
    </row>
    <row r="10" spans="2:19" x14ac:dyDescent="0.25">
      <c r="B10" s="1319" t="s">
        <v>137</v>
      </c>
      <c r="C10" s="1324" t="s">
        <v>2257</v>
      </c>
      <c r="D10" s="1320"/>
      <c r="E10" s="1320"/>
      <c r="F10" s="1320"/>
      <c r="G10" s="1320"/>
      <c r="H10" s="1320"/>
      <c r="I10" s="1320"/>
      <c r="J10" s="1320"/>
      <c r="K10" s="1320"/>
      <c r="L10" s="1320"/>
      <c r="M10" s="1320"/>
      <c r="N10" s="1320"/>
      <c r="O10" s="1320"/>
      <c r="P10" s="1320"/>
      <c r="Q10" s="1320"/>
      <c r="R10" s="1320"/>
      <c r="S10" s="1320"/>
    </row>
    <row r="11" spans="2:19" ht="120" customHeight="1" x14ac:dyDescent="0.25">
      <c r="B11" s="1319"/>
      <c r="C11" s="1320"/>
      <c r="D11" s="1320"/>
      <c r="E11" s="1320"/>
      <c r="F11" s="1320"/>
      <c r="G11" s="1320"/>
      <c r="H11" s="1320"/>
      <c r="I11" s="1320"/>
      <c r="J11" s="1320"/>
      <c r="K11" s="1320"/>
      <c r="L11" s="1320"/>
      <c r="M11" s="1320"/>
      <c r="N11" s="1320"/>
      <c r="O11" s="1320"/>
      <c r="P11" s="1320"/>
      <c r="Q11" s="1320"/>
      <c r="R11" s="1320"/>
      <c r="S11" s="1320"/>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92D050"/>
    <pageSetUpPr fitToPage="1"/>
  </sheetPr>
  <dimension ref="A1:Q30"/>
  <sheetViews>
    <sheetView showGridLines="0" view="pageLayout" topLeftCell="A7" zoomScaleNormal="100" workbookViewId="0">
      <selection activeCell="I32" sqref="I32"/>
    </sheetView>
  </sheetViews>
  <sheetFormatPr defaultRowHeight="15" x14ac:dyDescent="0.25"/>
  <cols>
    <col min="1" max="1" width="5.85546875" customWidth="1"/>
    <col min="2" max="2" width="24" bestFit="1" customWidth="1"/>
    <col min="15" max="15" width="10.5703125" customWidth="1"/>
  </cols>
  <sheetData>
    <row r="1" spans="1:17" ht="18.75" x14ac:dyDescent="0.25">
      <c r="A1" s="733" t="s">
        <v>735</v>
      </c>
    </row>
    <row r="2" spans="1:17" ht="15.75" x14ac:dyDescent="0.25">
      <c r="A2" s="213"/>
      <c r="B2" s="279"/>
      <c r="C2" s="279"/>
      <c r="D2" s="279"/>
      <c r="E2" s="279"/>
      <c r="F2" s="279"/>
      <c r="G2" s="279"/>
      <c r="H2" s="279"/>
      <c r="I2" s="279"/>
      <c r="J2" s="279"/>
      <c r="K2" s="279"/>
      <c r="L2" s="279"/>
      <c r="M2" s="279"/>
      <c r="N2" s="279"/>
      <c r="O2" s="279"/>
      <c r="P2" s="279"/>
      <c r="Q2" s="279"/>
    </row>
    <row r="3" spans="1:17" ht="16.5" thickBot="1" x14ac:dyDescent="0.3">
      <c r="A3" s="213"/>
      <c r="B3" s="279"/>
      <c r="C3" s="279"/>
      <c r="D3" s="279"/>
      <c r="E3" s="279"/>
      <c r="F3" s="279"/>
      <c r="G3" s="279"/>
      <c r="H3" s="279"/>
      <c r="I3" s="279"/>
      <c r="J3" s="279"/>
      <c r="K3" s="279"/>
      <c r="L3" s="279"/>
      <c r="M3" s="279"/>
      <c r="N3" s="279"/>
      <c r="O3" s="279"/>
      <c r="P3" s="279"/>
      <c r="Q3" s="279"/>
    </row>
    <row r="4" spans="1:17" ht="16.5" thickBot="1" x14ac:dyDescent="0.3">
      <c r="A4" s="280"/>
      <c r="B4" s="280"/>
      <c r="C4" s="949" t="s">
        <v>6</v>
      </c>
      <c r="D4" s="749" t="s">
        <v>7</v>
      </c>
      <c r="E4" s="749" t="s">
        <v>8</v>
      </c>
      <c r="F4" s="749" t="s">
        <v>43</v>
      </c>
      <c r="G4" s="749" t="s">
        <v>44</v>
      </c>
      <c r="H4" s="749" t="s">
        <v>164</v>
      </c>
      <c r="I4" s="749" t="s">
        <v>165</v>
      </c>
      <c r="J4" s="749" t="s">
        <v>199</v>
      </c>
      <c r="K4" s="749" t="s">
        <v>451</v>
      </c>
      <c r="L4" s="749" t="s">
        <v>452</v>
      </c>
      <c r="M4" s="749" t="s">
        <v>453</v>
      </c>
      <c r="N4" s="749" t="s">
        <v>454</v>
      </c>
      <c r="O4" s="749" t="s">
        <v>455</v>
      </c>
      <c r="P4" s="749" t="s">
        <v>736</v>
      </c>
      <c r="Q4" s="749" t="s">
        <v>737</v>
      </c>
    </row>
    <row r="5" spans="1:17" ht="40.5" customHeight="1" thickBot="1" x14ac:dyDescent="0.3">
      <c r="A5" s="280"/>
      <c r="B5" s="280"/>
      <c r="C5" s="1325" t="s">
        <v>738</v>
      </c>
      <c r="D5" s="1326"/>
      <c r="E5" s="1326"/>
      <c r="F5" s="1326"/>
      <c r="G5" s="1326"/>
      <c r="H5" s="1327"/>
      <c r="I5" s="1328" t="s">
        <v>739</v>
      </c>
      <c r="J5" s="1326"/>
      <c r="K5" s="1326"/>
      <c r="L5" s="1326"/>
      <c r="M5" s="1326"/>
      <c r="N5" s="1327"/>
      <c r="O5" s="1329" t="s">
        <v>740</v>
      </c>
      <c r="P5" s="1325" t="s">
        <v>741</v>
      </c>
      <c r="Q5" s="1327"/>
    </row>
    <row r="6" spans="1:17" ht="57.75" customHeight="1" thickBot="1" x14ac:dyDescent="0.3">
      <c r="A6" s="280"/>
      <c r="B6" s="280"/>
      <c r="C6" s="1331" t="s">
        <v>742</v>
      </c>
      <c r="D6" s="1332"/>
      <c r="E6" s="1333"/>
      <c r="F6" s="1334" t="s">
        <v>743</v>
      </c>
      <c r="G6" s="1332"/>
      <c r="H6" s="1333"/>
      <c r="I6" s="1334" t="s">
        <v>744</v>
      </c>
      <c r="J6" s="1332"/>
      <c r="K6" s="1333"/>
      <c r="L6" s="1334" t="s">
        <v>745</v>
      </c>
      <c r="M6" s="1332"/>
      <c r="N6" s="1333"/>
      <c r="O6" s="1330"/>
      <c r="P6" s="1335" t="s">
        <v>742</v>
      </c>
      <c r="Q6" s="1335" t="s">
        <v>743</v>
      </c>
    </row>
    <row r="7" spans="1:17" ht="24.75" thickBot="1" x14ac:dyDescent="0.3">
      <c r="A7" s="280"/>
      <c r="B7" s="281"/>
      <c r="C7" s="950"/>
      <c r="D7" s="749" t="s">
        <v>746</v>
      </c>
      <c r="E7" s="749" t="s">
        <v>747</v>
      </c>
      <c r="F7" s="950"/>
      <c r="G7" s="749" t="s">
        <v>747</v>
      </c>
      <c r="H7" s="749" t="s">
        <v>748</v>
      </c>
      <c r="I7" s="951"/>
      <c r="J7" s="816" t="s">
        <v>746</v>
      </c>
      <c r="K7" s="816" t="s">
        <v>747</v>
      </c>
      <c r="L7" s="950"/>
      <c r="M7" s="816" t="s">
        <v>747</v>
      </c>
      <c r="N7" s="816" t="s">
        <v>748</v>
      </c>
      <c r="O7" s="950"/>
      <c r="P7" s="1336"/>
      <c r="Q7" s="1336"/>
    </row>
    <row r="8" spans="1:17" ht="24.75" thickBot="1" x14ac:dyDescent="0.3">
      <c r="A8" s="953" t="s">
        <v>749</v>
      </c>
      <c r="B8" s="829" t="s">
        <v>750</v>
      </c>
      <c r="C8" s="1023">
        <v>7295.0719226658848</v>
      </c>
      <c r="D8" s="1024">
        <v>7295.0619147458847</v>
      </c>
      <c r="E8" s="1024">
        <v>1.000792E-2</v>
      </c>
      <c r="F8" s="1024">
        <v>0</v>
      </c>
      <c r="G8" s="1024">
        <v>0</v>
      </c>
      <c r="H8" s="1024">
        <v>0</v>
      </c>
      <c r="I8" s="1024">
        <v>-2.9325E-4</v>
      </c>
      <c r="J8" s="1024">
        <v>-2.9325E-4</v>
      </c>
      <c r="K8" s="1024">
        <v>0</v>
      </c>
      <c r="L8" s="1024">
        <v>0</v>
      </c>
      <c r="M8" s="1024">
        <v>0</v>
      </c>
      <c r="N8" s="1024">
        <v>0</v>
      </c>
      <c r="O8" s="1024">
        <v>0</v>
      </c>
      <c r="P8" s="1024">
        <v>0</v>
      </c>
      <c r="Q8" s="1024">
        <v>0</v>
      </c>
    </row>
    <row r="9" spans="1:17" ht="15.75" thickBot="1" x14ac:dyDescent="0.3">
      <c r="A9" s="953" t="s">
        <v>471</v>
      </c>
      <c r="B9" s="829" t="s">
        <v>751</v>
      </c>
      <c r="C9" s="1025">
        <v>1009248.9543074378</v>
      </c>
      <c r="D9" s="1026">
        <v>906336.78138141939</v>
      </c>
      <c r="E9" s="1026">
        <v>102912.17292601833</v>
      </c>
      <c r="F9" s="1026">
        <v>18429.95836774525</v>
      </c>
      <c r="G9" s="1026">
        <v>0</v>
      </c>
      <c r="H9" s="1026">
        <v>18429.95836774525</v>
      </c>
      <c r="I9" s="1026">
        <v>-4556.5811394087013</v>
      </c>
      <c r="J9" s="1026">
        <v>-1585.1874392064899</v>
      </c>
      <c r="K9" s="1026">
        <v>-2971.3937002022108</v>
      </c>
      <c r="L9" s="1026">
        <v>-9388.8823379476489</v>
      </c>
      <c r="M9" s="1026">
        <v>0</v>
      </c>
      <c r="N9" s="1026">
        <v>-9388.8823379476489</v>
      </c>
      <c r="O9" s="1026">
        <v>0</v>
      </c>
      <c r="P9" s="1026">
        <v>33960.124055922439</v>
      </c>
      <c r="Q9" s="1026">
        <v>1351.1264628644001</v>
      </c>
    </row>
    <row r="10" spans="1:17" ht="15.75" thickBot="1" x14ac:dyDescent="0.3">
      <c r="A10" s="954" t="s">
        <v>473</v>
      </c>
      <c r="B10" s="952" t="s">
        <v>752</v>
      </c>
      <c r="C10" s="1027">
        <v>181388.30555555999</v>
      </c>
      <c r="D10" s="1028">
        <v>181388.30555555999</v>
      </c>
      <c r="E10" s="1028">
        <v>0</v>
      </c>
      <c r="F10" s="1028">
        <v>0</v>
      </c>
      <c r="G10" s="1028">
        <v>0</v>
      </c>
      <c r="H10" s="1028">
        <v>0</v>
      </c>
      <c r="I10" s="1028">
        <v>0</v>
      </c>
      <c r="J10" s="1028">
        <v>0</v>
      </c>
      <c r="K10" s="1028">
        <v>0</v>
      </c>
      <c r="L10" s="1028">
        <v>0</v>
      </c>
      <c r="M10" s="1028">
        <v>0</v>
      </c>
      <c r="N10" s="1028">
        <v>0</v>
      </c>
      <c r="O10" s="1028">
        <v>0</v>
      </c>
      <c r="P10" s="1028">
        <v>0</v>
      </c>
      <c r="Q10" s="1028">
        <v>0</v>
      </c>
    </row>
    <row r="11" spans="1:17" ht="15.75" thickBot="1" x14ac:dyDescent="0.3">
      <c r="A11" s="954" t="s">
        <v>753</v>
      </c>
      <c r="B11" s="952" t="s">
        <v>754</v>
      </c>
      <c r="C11" s="1027">
        <v>30696.820435767553</v>
      </c>
      <c r="D11" s="1028">
        <v>30696.438119277551</v>
      </c>
      <c r="E11" s="1028">
        <v>0.38231649000000001</v>
      </c>
      <c r="F11" s="1028">
        <v>73.381398485059989</v>
      </c>
      <c r="G11" s="1028">
        <v>0</v>
      </c>
      <c r="H11" s="1028">
        <v>73.381398485059989</v>
      </c>
      <c r="I11" s="1028">
        <v>-10.6523335126</v>
      </c>
      <c r="J11" s="1028">
        <v>-10.652147772600001</v>
      </c>
      <c r="K11" s="1028">
        <v>-1.8574000000000002E-4</v>
      </c>
      <c r="L11" s="1028">
        <v>-13.891024294619999</v>
      </c>
      <c r="M11" s="1028">
        <v>0</v>
      </c>
      <c r="N11" s="1028">
        <v>-13.891024294619999</v>
      </c>
      <c r="O11" s="1028">
        <v>0</v>
      </c>
      <c r="P11" s="1028">
        <v>793.4183621615</v>
      </c>
      <c r="Q11" s="1028">
        <v>59.061113960900002</v>
      </c>
    </row>
    <row r="12" spans="1:17" ht="15.75" thickBot="1" x14ac:dyDescent="0.3">
      <c r="A12" s="954" t="s">
        <v>755</v>
      </c>
      <c r="B12" s="952" t="s">
        <v>756</v>
      </c>
      <c r="C12" s="1027">
        <v>50848.309083867643</v>
      </c>
      <c r="D12" s="1028">
        <v>50468.859501114668</v>
      </c>
      <c r="E12" s="1028">
        <v>379.44958275297</v>
      </c>
      <c r="F12" s="1028">
        <v>41.000230395199999</v>
      </c>
      <c r="G12" s="1028">
        <v>0</v>
      </c>
      <c r="H12" s="1028">
        <v>41.000230395199999</v>
      </c>
      <c r="I12" s="1028">
        <v>-5.4450620800000005</v>
      </c>
      <c r="J12" s="1028">
        <v>-0.98392199999999996</v>
      </c>
      <c r="K12" s="1028">
        <v>-4.4611400799999998</v>
      </c>
      <c r="L12" s="1028">
        <v>-2.05001152</v>
      </c>
      <c r="M12" s="1028">
        <v>0</v>
      </c>
      <c r="N12" s="1028">
        <v>-2.05001152</v>
      </c>
      <c r="O12" s="1028">
        <v>0</v>
      </c>
      <c r="P12" s="1028">
        <v>1326.7560435567</v>
      </c>
      <c r="Q12" s="1028">
        <v>35.1525726156</v>
      </c>
    </row>
    <row r="13" spans="1:17" ht="15.75" thickBot="1" x14ac:dyDescent="0.3">
      <c r="A13" s="954" t="s">
        <v>757</v>
      </c>
      <c r="B13" s="952" t="s">
        <v>758</v>
      </c>
      <c r="C13" s="1027">
        <v>57799.038474533867</v>
      </c>
      <c r="D13" s="1028">
        <v>57581.619053894909</v>
      </c>
      <c r="E13" s="1028">
        <v>217.41942063894999</v>
      </c>
      <c r="F13" s="1028">
        <v>144.4787172188</v>
      </c>
      <c r="G13" s="1028">
        <v>0</v>
      </c>
      <c r="H13" s="1028">
        <v>144.4787172188</v>
      </c>
      <c r="I13" s="1028">
        <v>-154.99343823944997</v>
      </c>
      <c r="J13" s="1028">
        <v>-137.86312343944999</v>
      </c>
      <c r="K13" s="1028">
        <v>-17.130314800000001</v>
      </c>
      <c r="L13" s="1028">
        <v>-6.4161298924399999</v>
      </c>
      <c r="M13" s="1028">
        <v>0</v>
      </c>
      <c r="N13" s="1028">
        <v>-6.4161298924399999</v>
      </c>
      <c r="O13" s="1028">
        <v>0</v>
      </c>
      <c r="P13" s="1028">
        <v>7589.1030192544004</v>
      </c>
      <c r="Q13" s="1028">
        <v>123.53473060099999</v>
      </c>
    </row>
    <row r="14" spans="1:17" ht="15.75" thickBot="1" x14ac:dyDescent="0.3">
      <c r="A14" s="954" t="s">
        <v>759</v>
      </c>
      <c r="B14" s="952" t="s">
        <v>760</v>
      </c>
      <c r="C14" s="1027">
        <v>289738.47281149687</v>
      </c>
      <c r="D14" s="1028">
        <v>265025.79306743079</v>
      </c>
      <c r="E14" s="1028">
        <v>24712.679744066176</v>
      </c>
      <c r="F14" s="1028">
        <v>12219.903514306421</v>
      </c>
      <c r="G14" s="1028">
        <v>0</v>
      </c>
      <c r="H14" s="1028">
        <v>12219.903514306421</v>
      </c>
      <c r="I14" s="1028">
        <v>-3127.6181878825937</v>
      </c>
      <c r="J14" s="1028">
        <v>-1141.925509554763</v>
      </c>
      <c r="K14" s="1028">
        <v>-1985.6926783278307</v>
      </c>
      <c r="L14" s="1028">
        <v>-6457.0135801699944</v>
      </c>
      <c r="M14" s="1028">
        <v>0</v>
      </c>
      <c r="N14" s="1028">
        <v>-6457.0135801699944</v>
      </c>
      <c r="O14" s="1028">
        <v>0</v>
      </c>
      <c r="P14" s="1028">
        <v>23311.611748247986</v>
      </c>
      <c r="Q14" s="1028">
        <v>1117.2353965448001</v>
      </c>
    </row>
    <row r="15" spans="1:17" ht="15.75" thickBot="1" x14ac:dyDescent="0.3">
      <c r="A15" s="954" t="s">
        <v>761</v>
      </c>
      <c r="B15" s="955" t="s">
        <v>762</v>
      </c>
      <c r="C15" s="1027">
        <v>125610.47309480674</v>
      </c>
      <c r="D15" s="1028">
        <v>111749.5415544986</v>
      </c>
      <c r="E15" s="1028">
        <v>13860.931540308158</v>
      </c>
      <c r="F15" s="1028">
        <v>6223.6767235803209</v>
      </c>
      <c r="G15" s="1028">
        <v>0</v>
      </c>
      <c r="H15" s="1028">
        <v>6223.6767235803209</v>
      </c>
      <c r="I15" s="1028">
        <v>-1510.450663244294</v>
      </c>
      <c r="J15" s="1028">
        <v>-518.41293643636345</v>
      </c>
      <c r="K15" s="1028">
        <v>-992.03772680793043</v>
      </c>
      <c r="L15" s="1028">
        <v>-3144.5920315475037</v>
      </c>
      <c r="M15" s="1028">
        <v>0</v>
      </c>
      <c r="N15" s="1028">
        <v>-3144.5920315475037</v>
      </c>
      <c r="O15" s="1028">
        <v>0</v>
      </c>
      <c r="P15" s="1028">
        <v>14661.905568700793</v>
      </c>
      <c r="Q15" s="1028">
        <v>610.96384898689996</v>
      </c>
    </row>
    <row r="16" spans="1:17" ht="15.75" thickBot="1" x14ac:dyDescent="0.3">
      <c r="A16" s="954" t="s">
        <v>763</v>
      </c>
      <c r="B16" s="952" t="s">
        <v>764</v>
      </c>
      <c r="C16" s="1027">
        <v>398778.00794621184</v>
      </c>
      <c r="D16" s="1028">
        <v>321175.76608414156</v>
      </c>
      <c r="E16" s="1028">
        <v>77602.241862070252</v>
      </c>
      <c r="F16" s="1028">
        <v>5951.1945073397683</v>
      </c>
      <c r="G16" s="1028">
        <v>0</v>
      </c>
      <c r="H16" s="1028">
        <v>5951.1945073397683</v>
      </c>
      <c r="I16" s="1028">
        <v>-1257.8721176940571</v>
      </c>
      <c r="J16" s="1028">
        <v>-293.76273643967676</v>
      </c>
      <c r="K16" s="1028">
        <v>-964.10938125438042</v>
      </c>
      <c r="L16" s="1028">
        <v>-2909.5115920705948</v>
      </c>
      <c r="M16" s="1028">
        <v>0</v>
      </c>
      <c r="N16" s="1028">
        <v>-2909.5115920705948</v>
      </c>
      <c r="O16" s="1028">
        <v>0</v>
      </c>
      <c r="P16" s="1028">
        <v>939.23488270184998</v>
      </c>
      <c r="Q16" s="1028">
        <v>16.142649142100002</v>
      </c>
    </row>
    <row r="17" spans="1:17" ht="15.75" thickBot="1" x14ac:dyDescent="0.3">
      <c r="A17" s="956" t="s">
        <v>765</v>
      </c>
      <c r="B17" s="768" t="s">
        <v>766</v>
      </c>
      <c r="C17" s="1025">
        <v>169471.38712139268</v>
      </c>
      <c r="D17" s="1026">
        <v>167772.98977409606</v>
      </c>
      <c r="E17" s="1026">
        <v>1698.3973472966002</v>
      </c>
      <c r="F17" s="1026">
        <v>0</v>
      </c>
      <c r="G17" s="1026">
        <v>0</v>
      </c>
      <c r="H17" s="1026">
        <v>0</v>
      </c>
      <c r="I17" s="1026">
        <v>-76.076853472886015</v>
      </c>
      <c r="J17" s="1026">
        <v>-26.999752502885997</v>
      </c>
      <c r="K17" s="1026">
        <v>-49.077100969999996</v>
      </c>
      <c r="L17" s="1026">
        <v>0</v>
      </c>
      <c r="M17" s="1026">
        <v>0</v>
      </c>
      <c r="N17" s="1026">
        <v>0</v>
      </c>
      <c r="O17" s="1026">
        <v>0</v>
      </c>
      <c r="P17" s="1026">
        <v>0</v>
      </c>
      <c r="Q17" s="1026">
        <v>0</v>
      </c>
    </row>
    <row r="18" spans="1:17" ht="15.75" thickBot="1" x14ac:dyDescent="0.3">
      <c r="A18" s="954" t="s">
        <v>767</v>
      </c>
      <c r="B18" s="952" t="s">
        <v>752</v>
      </c>
      <c r="C18" s="1027">
        <v>0</v>
      </c>
      <c r="D18" s="1028">
        <v>0</v>
      </c>
      <c r="E18" s="1028">
        <v>0</v>
      </c>
      <c r="F18" s="1028">
        <v>0</v>
      </c>
      <c r="G18" s="1028">
        <v>0</v>
      </c>
      <c r="H18" s="1028">
        <v>0</v>
      </c>
      <c r="I18" s="1028">
        <v>0</v>
      </c>
      <c r="J18" s="1028">
        <v>0</v>
      </c>
      <c r="K18" s="1028">
        <v>0</v>
      </c>
      <c r="L18" s="1028">
        <v>0</v>
      </c>
      <c r="M18" s="1028">
        <v>0</v>
      </c>
      <c r="N18" s="1028">
        <v>0</v>
      </c>
      <c r="O18" s="1028">
        <v>0</v>
      </c>
      <c r="P18" s="1028">
        <v>0</v>
      </c>
      <c r="Q18" s="1028">
        <v>0</v>
      </c>
    </row>
    <row r="19" spans="1:17" ht="15.75" thickBot="1" x14ac:dyDescent="0.3">
      <c r="A19" s="954" t="s">
        <v>768</v>
      </c>
      <c r="B19" s="952" t="s">
        <v>754</v>
      </c>
      <c r="C19" s="1027">
        <v>165954.70421641486</v>
      </c>
      <c r="D19" s="1028">
        <v>165954.70421641486</v>
      </c>
      <c r="E19" s="1028">
        <v>0</v>
      </c>
      <c r="F19" s="1028">
        <v>0</v>
      </c>
      <c r="G19" s="1028">
        <v>0</v>
      </c>
      <c r="H19" s="1028">
        <v>0</v>
      </c>
      <c r="I19" s="1028">
        <v>-26.732075886859498</v>
      </c>
      <c r="J19" s="1028">
        <v>-26.732075886859498</v>
      </c>
      <c r="K19" s="1028">
        <v>0</v>
      </c>
      <c r="L19" s="1028">
        <v>0</v>
      </c>
      <c r="M19" s="1028">
        <v>0</v>
      </c>
      <c r="N19" s="1028">
        <v>0</v>
      </c>
      <c r="O19" s="1028">
        <v>0</v>
      </c>
      <c r="P19" s="1028">
        <v>0</v>
      </c>
      <c r="Q19" s="1028">
        <v>0</v>
      </c>
    </row>
    <row r="20" spans="1:17" ht="15.75" thickBot="1" x14ac:dyDescent="0.3">
      <c r="A20" s="954" t="s">
        <v>769</v>
      </c>
      <c r="B20" s="952" t="s">
        <v>756</v>
      </c>
      <c r="C20" s="1027">
        <v>0</v>
      </c>
      <c r="D20" s="1028">
        <v>0</v>
      </c>
      <c r="E20" s="1028">
        <v>0</v>
      </c>
      <c r="F20" s="1028">
        <v>0</v>
      </c>
      <c r="G20" s="1028">
        <v>0</v>
      </c>
      <c r="H20" s="1028">
        <v>0</v>
      </c>
      <c r="I20" s="1028">
        <v>0</v>
      </c>
      <c r="J20" s="1028">
        <v>0</v>
      </c>
      <c r="K20" s="1028">
        <v>0</v>
      </c>
      <c r="L20" s="1028">
        <v>0</v>
      </c>
      <c r="M20" s="1028">
        <v>0</v>
      </c>
      <c r="N20" s="1028">
        <v>0</v>
      </c>
      <c r="O20" s="1028">
        <v>0</v>
      </c>
      <c r="P20" s="1028">
        <v>0</v>
      </c>
      <c r="Q20" s="1028">
        <v>0</v>
      </c>
    </row>
    <row r="21" spans="1:17" ht="15.75" thickBot="1" x14ac:dyDescent="0.3">
      <c r="A21" s="954" t="s">
        <v>770</v>
      </c>
      <c r="B21" s="952" t="s">
        <v>758</v>
      </c>
      <c r="C21" s="1027">
        <v>1152.8097965699999</v>
      </c>
      <c r="D21" s="1028">
        <v>1152.8097965699999</v>
      </c>
      <c r="E21" s="1028">
        <v>0</v>
      </c>
      <c r="F21" s="1028">
        <v>0</v>
      </c>
      <c r="G21" s="1028">
        <v>0</v>
      </c>
      <c r="H21" s="1028">
        <v>0</v>
      </c>
      <c r="I21" s="1028">
        <v>-0.17066207</v>
      </c>
      <c r="J21" s="1028">
        <v>-0.17066207</v>
      </c>
      <c r="K21" s="1028">
        <v>0</v>
      </c>
      <c r="L21" s="1028">
        <v>0</v>
      </c>
      <c r="M21" s="1028">
        <v>0</v>
      </c>
      <c r="N21" s="1028">
        <v>0</v>
      </c>
      <c r="O21" s="1028">
        <v>0</v>
      </c>
      <c r="P21" s="1028">
        <v>0</v>
      </c>
      <c r="Q21" s="1028">
        <v>0</v>
      </c>
    </row>
    <row r="22" spans="1:17" ht="15.75" thickBot="1" x14ac:dyDescent="0.3">
      <c r="A22" s="954" t="s">
        <v>771</v>
      </c>
      <c r="B22" s="952" t="s">
        <v>760</v>
      </c>
      <c r="C22" s="1027">
        <v>2363.8731084078327</v>
      </c>
      <c r="D22" s="1028">
        <v>665.47576111123271</v>
      </c>
      <c r="E22" s="1028">
        <v>1698.3973472966002</v>
      </c>
      <c r="F22" s="1028">
        <v>0</v>
      </c>
      <c r="G22" s="1028">
        <v>0</v>
      </c>
      <c r="H22" s="1028">
        <v>0</v>
      </c>
      <c r="I22" s="1028">
        <v>-49.17411552035</v>
      </c>
      <c r="J22" s="1028">
        <v>-9.7014550350000006E-2</v>
      </c>
      <c r="K22" s="1028">
        <v>-49.077100969999996</v>
      </c>
      <c r="L22" s="1028">
        <v>0</v>
      </c>
      <c r="M22" s="1028">
        <v>0</v>
      </c>
      <c r="N22" s="1028">
        <v>0</v>
      </c>
      <c r="O22" s="1028">
        <v>0</v>
      </c>
      <c r="P22" s="1028">
        <v>0</v>
      </c>
      <c r="Q22" s="1028">
        <v>0</v>
      </c>
    </row>
    <row r="23" spans="1:17" ht="15.75" thickBot="1" x14ac:dyDescent="0.3">
      <c r="A23" s="956" t="s">
        <v>772</v>
      </c>
      <c r="B23" s="768" t="s">
        <v>536</v>
      </c>
      <c r="C23" s="1025">
        <v>387279.04916192975</v>
      </c>
      <c r="D23" s="1026">
        <v>375385.41309143679</v>
      </c>
      <c r="E23" s="1026">
        <v>11893.636070492992</v>
      </c>
      <c r="F23" s="1026">
        <v>1757.1564974300002</v>
      </c>
      <c r="G23" s="1026">
        <v>0</v>
      </c>
      <c r="H23" s="1026">
        <v>1757.1564974300002</v>
      </c>
      <c r="I23" s="1026">
        <v>501.6729427425542</v>
      </c>
      <c r="J23" s="1026">
        <v>325.44963573090422</v>
      </c>
      <c r="K23" s="1026">
        <v>176.22330701165004</v>
      </c>
      <c r="L23" s="1026">
        <v>429.5703095225</v>
      </c>
      <c r="M23" s="1026">
        <v>0</v>
      </c>
      <c r="N23" s="1026">
        <v>429.5703095225</v>
      </c>
      <c r="O23" s="1026">
        <v>0</v>
      </c>
      <c r="P23" s="1026">
        <v>17532.183023180001</v>
      </c>
      <c r="Q23" s="1026">
        <v>32.593493600000002</v>
      </c>
    </row>
    <row r="24" spans="1:17" ht="15.75" thickBot="1" x14ac:dyDescent="0.3">
      <c r="A24" s="954" t="s">
        <v>773</v>
      </c>
      <c r="B24" s="952" t="s">
        <v>752</v>
      </c>
      <c r="C24" s="1027">
        <v>8.1989999999999998</v>
      </c>
      <c r="D24" s="1028">
        <v>8.1989999999999998</v>
      </c>
      <c r="E24" s="1028">
        <v>0</v>
      </c>
      <c r="F24" s="1028">
        <v>0</v>
      </c>
      <c r="G24" s="1028">
        <v>0</v>
      </c>
      <c r="H24" s="1028">
        <v>0</v>
      </c>
      <c r="I24" s="1028">
        <v>0</v>
      </c>
      <c r="J24" s="1028">
        <v>0</v>
      </c>
      <c r="K24" s="1028">
        <v>0</v>
      </c>
      <c r="L24" s="1028">
        <v>0</v>
      </c>
      <c r="M24" s="1028">
        <v>0</v>
      </c>
      <c r="N24" s="1028">
        <v>0</v>
      </c>
      <c r="O24" s="1028">
        <v>0</v>
      </c>
      <c r="P24" s="1028">
        <v>0</v>
      </c>
      <c r="Q24" s="1028">
        <v>0</v>
      </c>
    </row>
    <row r="25" spans="1:17" ht="15.75" thickBot="1" x14ac:dyDescent="0.3">
      <c r="A25" s="954" t="s">
        <v>774</v>
      </c>
      <c r="B25" s="952" t="s">
        <v>754</v>
      </c>
      <c r="C25" s="1027">
        <v>29814.117451729198</v>
      </c>
      <c r="D25" s="1028">
        <v>29814.117451729198</v>
      </c>
      <c r="E25" s="1028">
        <v>0</v>
      </c>
      <c r="F25" s="1028">
        <v>0</v>
      </c>
      <c r="G25" s="1028">
        <v>0</v>
      </c>
      <c r="H25" s="1028">
        <v>0</v>
      </c>
      <c r="I25" s="1028">
        <v>6.0704725457000004</v>
      </c>
      <c r="J25" s="1028">
        <v>6.0704725457000004</v>
      </c>
      <c r="K25" s="1028">
        <v>0</v>
      </c>
      <c r="L25" s="1028">
        <v>0</v>
      </c>
      <c r="M25" s="1028">
        <v>0</v>
      </c>
      <c r="N25" s="1028">
        <v>0</v>
      </c>
      <c r="O25" s="1028">
        <v>0</v>
      </c>
      <c r="P25" s="1028">
        <v>2273.1135805100002</v>
      </c>
      <c r="Q25" s="1028">
        <v>0</v>
      </c>
    </row>
    <row r="26" spans="1:17" ht="15.75" thickBot="1" x14ac:dyDescent="0.3">
      <c r="A26" s="954" t="s">
        <v>775</v>
      </c>
      <c r="B26" s="952" t="s">
        <v>756</v>
      </c>
      <c r="C26" s="1027">
        <v>12647.285555052749</v>
      </c>
      <c r="D26" s="1028">
        <v>12614.773865262749</v>
      </c>
      <c r="E26" s="1028">
        <v>32.511689790000005</v>
      </c>
      <c r="F26" s="1028">
        <v>3.5830308199999998</v>
      </c>
      <c r="G26" s="1028">
        <v>0</v>
      </c>
      <c r="H26" s="1028">
        <v>3.5830308199999998</v>
      </c>
      <c r="I26" s="1028">
        <v>2.2514649207000001</v>
      </c>
      <c r="J26" s="1028">
        <v>0.82734115070000003</v>
      </c>
      <c r="K26" s="1028">
        <v>1.42412377</v>
      </c>
      <c r="L26" s="1028">
        <v>0.17915154</v>
      </c>
      <c r="M26" s="1028">
        <v>0</v>
      </c>
      <c r="N26" s="1028">
        <v>0.17915154</v>
      </c>
      <c r="O26" s="1028">
        <v>0</v>
      </c>
      <c r="P26" s="1028">
        <v>3030.5</v>
      </c>
      <c r="Q26" s="1028">
        <v>0</v>
      </c>
    </row>
    <row r="27" spans="1:17" ht="15.75" thickBot="1" x14ac:dyDescent="0.3">
      <c r="A27" s="954" t="s">
        <v>776</v>
      </c>
      <c r="B27" s="952" t="s">
        <v>758</v>
      </c>
      <c r="C27" s="1027">
        <v>23435.252036003654</v>
      </c>
      <c r="D27" s="1028">
        <v>23386.895949433656</v>
      </c>
      <c r="E27" s="1028">
        <v>48.356086570000002</v>
      </c>
      <c r="F27" s="1028">
        <v>0</v>
      </c>
      <c r="G27" s="1028">
        <v>0</v>
      </c>
      <c r="H27" s="1028">
        <v>0</v>
      </c>
      <c r="I27" s="1028">
        <v>25.615283490000003</v>
      </c>
      <c r="J27" s="1028">
        <v>25.542077370000001</v>
      </c>
      <c r="K27" s="1028">
        <v>7.320612E-2</v>
      </c>
      <c r="L27" s="1028">
        <v>0</v>
      </c>
      <c r="M27" s="1028">
        <v>0</v>
      </c>
      <c r="N27" s="1028">
        <v>0</v>
      </c>
      <c r="O27" s="1028">
        <v>0</v>
      </c>
      <c r="P27" s="1028">
        <v>4370.8002176999998</v>
      </c>
      <c r="Q27" s="1028">
        <v>0</v>
      </c>
    </row>
    <row r="28" spans="1:17" ht="15.75" thickBot="1" x14ac:dyDescent="0.3">
      <c r="A28" s="954" t="s">
        <v>777</v>
      </c>
      <c r="B28" s="952" t="s">
        <v>760</v>
      </c>
      <c r="C28" s="1027">
        <v>267562.21305610414</v>
      </c>
      <c r="D28" s="1028">
        <v>260676.27965815115</v>
      </c>
      <c r="E28" s="1028">
        <v>6885.9333979529929</v>
      </c>
      <c r="F28" s="1028">
        <v>1628.9005109000002</v>
      </c>
      <c r="G28" s="1028">
        <v>0</v>
      </c>
      <c r="H28" s="1028">
        <v>1628.9005109000002</v>
      </c>
      <c r="I28" s="1028">
        <v>358.96542201615415</v>
      </c>
      <c r="J28" s="1028">
        <v>242.37109141450424</v>
      </c>
      <c r="K28" s="1028">
        <v>116.59433060165</v>
      </c>
      <c r="L28" s="1028">
        <v>404.2386933125</v>
      </c>
      <c r="M28" s="1028">
        <v>0</v>
      </c>
      <c r="N28" s="1028">
        <v>404.2386933125</v>
      </c>
      <c r="O28" s="1028">
        <v>0</v>
      </c>
      <c r="P28" s="1028">
        <v>7791.9091474200004</v>
      </c>
      <c r="Q28" s="1028">
        <v>16.137382420000002</v>
      </c>
    </row>
    <row r="29" spans="1:17" ht="15.75" thickBot="1" x14ac:dyDescent="0.3">
      <c r="A29" s="954" t="s">
        <v>778</v>
      </c>
      <c r="B29" s="952" t="s">
        <v>764</v>
      </c>
      <c r="C29" s="1027">
        <v>53811.982063039999</v>
      </c>
      <c r="D29" s="1028">
        <v>48885.147166859999</v>
      </c>
      <c r="E29" s="1028">
        <v>4926.8348961799993</v>
      </c>
      <c r="F29" s="1028">
        <v>124.67295571</v>
      </c>
      <c r="G29" s="1028">
        <v>0</v>
      </c>
      <c r="H29" s="1028">
        <v>124.67295571</v>
      </c>
      <c r="I29" s="1028">
        <v>108.77029977000001</v>
      </c>
      <c r="J29" s="1028">
        <v>50.63865324999999</v>
      </c>
      <c r="K29" s="1028">
        <v>58.131646519999997</v>
      </c>
      <c r="L29" s="1028">
        <v>25.152464670000001</v>
      </c>
      <c r="M29" s="1028">
        <v>0</v>
      </c>
      <c r="N29" s="1028">
        <v>25.152464670000001</v>
      </c>
      <c r="O29" s="1028">
        <v>0</v>
      </c>
      <c r="P29" s="1028">
        <v>65.86007755</v>
      </c>
      <c r="Q29" s="1028">
        <v>16.456111180000001</v>
      </c>
    </row>
    <row r="30" spans="1:17" ht="15.75" thickBot="1" x14ac:dyDescent="0.3">
      <c r="A30" s="957" t="s">
        <v>779</v>
      </c>
      <c r="B30" s="773" t="s">
        <v>42</v>
      </c>
      <c r="C30" s="1026">
        <v>1573294.4625134263</v>
      </c>
      <c r="D30" s="1029">
        <v>1456790.2461616981</v>
      </c>
      <c r="E30" s="1029">
        <v>116504.21635172794</v>
      </c>
      <c r="F30" s="1026">
        <v>20187.114865175252</v>
      </c>
      <c r="G30" s="1029">
        <v>0</v>
      </c>
      <c r="H30" s="1029">
        <v>20187.114865175252</v>
      </c>
      <c r="I30" s="1026">
        <v>-4130.985343389033</v>
      </c>
      <c r="J30" s="1026">
        <v>-1286.7378492284715</v>
      </c>
      <c r="K30" s="1026">
        <v>-2844.247494160561</v>
      </c>
      <c r="L30" s="1026">
        <v>-8959.312028425149</v>
      </c>
      <c r="M30" s="1026">
        <v>0</v>
      </c>
      <c r="N30" s="1026">
        <v>-8959.312028425149</v>
      </c>
      <c r="O30" s="1026">
        <v>0</v>
      </c>
      <c r="P30" s="1026">
        <v>51492.307079102437</v>
      </c>
      <c r="Q30" s="1026">
        <v>1383.7199564644002</v>
      </c>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fitToHeight="0" orientation="landscape" r:id="rId1"/>
  <headerFooter>
    <oddHeader>&amp;CCS
Příloha XV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G44"/>
  <sheetViews>
    <sheetView showGridLines="0" view="pageLayout" topLeftCell="A40" zoomScale="130" zoomScaleNormal="120" zoomScalePageLayoutView="130" workbookViewId="0">
      <selection activeCell="C13" sqref="C13"/>
    </sheetView>
  </sheetViews>
  <sheetFormatPr defaultColWidth="9.140625" defaultRowHeight="15" x14ac:dyDescent="0.25"/>
  <cols>
    <col min="1" max="1" width="1" style="39" customWidth="1"/>
    <col min="2" max="2" width="7.85546875" style="39" customWidth="1"/>
    <col min="3" max="3" width="64.42578125" style="39" customWidth="1"/>
    <col min="4" max="4" width="13.85546875" style="39" customWidth="1"/>
    <col min="5" max="5" width="14.140625" style="39" customWidth="1"/>
    <col min="6" max="6" width="16.5703125" style="39" customWidth="1"/>
    <col min="7" max="7" width="9.140625" style="39" customWidth="1"/>
    <col min="8" max="16384" width="9.140625" style="39"/>
  </cols>
  <sheetData>
    <row r="1" spans="1:6" x14ac:dyDescent="0.25">
      <c r="A1" s="38"/>
      <c r="B1" s="38"/>
      <c r="C1" s="38"/>
      <c r="D1" s="38"/>
      <c r="E1" s="38"/>
      <c r="F1" s="38"/>
    </row>
    <row r="2" spans="1:6" x14ac:dyDescent="0.25">
      <c r="A2" s="38"/>
      <c r="B2" s="48" t="s">
        <v>3</v>
      </c>
    </row>
    <row r="3" spans="1:6" x14ac:dyDescent="0.25">
      <c r="A3" s="38"/>
    </row>
    <row r="4" spans="1:6" x14ac:dyDescent="0.25">
      <c r="A4" s="38"/>
      <c r="D4" s="977" t="s">
        <v>2034</v>
      </c>
      <c r="E4" s="977" t="s">
        <v>2035</v>
      </c>
    </row>
    <row r="5" spans="1:6" ht="45" x14ac:dyDescent="0.25">
      <c r="A5" s="38"/>
      <c r="B5" s="1181"/>
      <c r="C5" s="1182"/>
      <c r="D5" s="1180" t="s">
        <v>4</v>
      </c>
      <c r="E5" s="1180"/>
      <c r="F5" s="34" t="s">
        <v>5</v>
      </c>
    </row>
    <row r="6" spans="1:6" x14ac:dyDescent="0.25">
      <c r="A6" s="38"/>
      <c r="B6" s="1181"/>
      <c r="C6" s="1182"/>
      <c r="D6" s="34" t="s">
        <v>6</v>
      </c>
      <c r="E6" s="34" t="s">
        <v>7</v>
      </c>
      <c r="F6" s="34" t="s">
        <v>8</v>
      </c>
    </row>
    <row r="7" spans="1:6" x14ac:dyDescent="0.25">
      <c r="A7" s="38"/>
      <c r="B7" s="1183"/>
      <c r="C7" s="1184"/>
      <c r="D7" s="34" t="s">
        <v>9</v>
      </c>
      <c r="E7" s="34" t="s">
        <v>10</v>
      </c>
      <c r="F7" s="34" t="s">
        <v>9</v>
      </c>
    </row>
    <row r="8" spans="1:6" x14ac:dyDescent="0.25">
      <c r="A8" s="38"/>
      <c r="B8" s="34">
        <v>1</v>
      </c>
      <c r="C8" s="35" t="s">
        <v>11</v>
      </c>
      <c r="D8" s="978">
        <v>419463.1219507964</v>
      </c>
      <c r="E8" s="978">
        <v>421435.84786726756</v>
      </c>
      <c r="F8" s="978">
        <v>33557.049756063716</v>
      </c>
    </row>
    <row r="9" spans="1:6" x14ac:dyDescent="0.25">
      <c r="A9" s="38"/>
      <c r="B9" s="34">
        <v>2</v>
      </c>
      <c r="C9" s="40" t="s">
        <v>12</v>
      </c>
      <c r="D9" s="979">
        <v>72274.417830209379</v>
      </c>
      <c r="E9" s="979">
        <v>71158.869553566881</v>
      </c>
      <c r="F9" s="979">
        <v>5781.9534264167505</v>
      </c>
    </row>
    <row r="10" spans="1:6" x14ac:dyDescent="0.25">
      <c r="A10" s="38"/>
      <c r="B10" s="34">
        <v>3</v>
      </c>
      <c r="C10" s="40" t="s">
        <v>121</v>
      </c>
      <c r="D10" s="979"/>
      <c r="E10" s="979">
        <v>0</v>
      </c>
      <c r="F10" s="979">
        <v>0</v>
      </c>
    </row>
    <row r="11" spans="1:6" x14ac:dyDescent="0.25">
      <c r="A11" s="38"/>
      <c r="B11" s="34">
        <v>4</v>
      </c>
      <c r="C11" s="40" t="s">
        <v>13</v>
      </c>
      <c r="D11" s="35"/>
      <c r="E11" s="35">
        <v>0</v>
      </c>
      <c r="F11" s="978">
        <v>0</v>
      </c>
    </row>
    <row r="12" spans="1:6" x14ac:dyDescent="0.25">
      <c r="A12" s="38"/>
      <c r="B12" s="34" t="s">
        <v>14</v>
      </c>
      <c r="C12" s="40" t="s">
        <v>15</v>
      </c>
      <c r="D12" s="35"/>
      <c r="E12" s="35">
        <v>0</v>
      </c>
      <c r="F12" s="978">
        <v>0</v>
      </c>
    </row>
    <row r="13" spans="1:6" x14ac:dyDescent="0.25">
      <c r="A13" s="38"/>
      <c r="B13" s="34">
        <v>5</v>
      </c>
      <c r="C13" s="40" t="s">
        <v>122</v>
      </c>
      <c r="D13" s="978">
        <v>347188.70412058703</v>
      </c>
      <c r="E13" s="978">
        <v>350276.97831370065</v>
      </c>
      <c r="F13" s="978">
        <v>27775.096329646964</v>
      </c>
    </row>
    <row r="14" spans="1:6" x14ac:dyDescent="0.25">
      <c r="A14" s="38"/>
      <c r="B14" s="34">
        <v>6</v>
      </c>
      <c r="C14" s="35" t="s">
        <v>16</v>
      </c>
      <c r="D14" s="979">
        <v>14551.189417125001</v>
      </c>
      <c r="E14" s="979">
        <v>15023.149904875001</v>
      </c>
      <c r="F14" s="979">
        <v>1164.0951533700002</v>
      </c>
    </row>
    <row r="15" spans="1:6" x14ac:dyDescent="0.25">
      <c r="A15" s="38"/>
      <c r="B15" s="34">
        <v>7</v>
      </c>
      <c r="C15" s="40" t="s">
        <v>12</v>
      </c>
      <c r="D15" s="35"/>
      <c r="E15" s="35">
        <v>0</v>
      </c>
      <c r="F15" s="978">
        <v>0</v>
      </c>
    </row>
    <row r="16" spans="1:6" x14ac:dyDescent="0.25">
      <c r="A16" s="38"/>
      <c r="B16" s="34">
        <v>8</v>
      </c>
      <c r="C16" s="40" t="s">
        <v>17</v>
      </c>
      <c r="D16" s="35"/>
      <c r="E16" s="35">
        <v>0</v>
      </c>
      <c r="F16" s="978">
        <v>0</v>
      </c>
    </row>
    <row r="17" spans="1:7" x14ac:dyDescent="0.25">
      <c r="A17" s="38"/>
      <c r="B17" s="34" t="s">
        <v>18</v>
      </c>
      <c r="C17" s="40" t="s">
        <v>19</v>
      </c>
      <c r="D17" s="35"/>
      <c r="E17" s="35">
        <v>0</v>
      </c>
      <c r="F17" s="978">
        <v>0</v>
      </c>
      <c r="G17" s="41"/>
    </row>
    <row r="18" spans="1:7" x14ac:dyDescent="0.25">
      <c r="A18" s="38"/>
      <c r="B18" s="34" t="s">
        <v>20</v>
      </c>
      <c r="C18" s="40" t="s">
        <v>21</v>
      </c>
      <c r="D18" s="978">
        <v>5865.7198661250004</v>
      </c>
      <c r="E18" s="978">
        <v>6167.2523258749998</v>
      </c>
      <c r="F18" s="978">
        <v>469.25758929000006</v>
      </c>
    </row>
    <row r="19" spans="1:7" x14ac:dyDescent="0.25">
      <c r="A19" s="38"/>
      <c r="B19" s="34">
        <v>9</v>
      </c>
      <c r="C19" s="40" t="s">
        <v>22</v>
      </c>
      <c r="D19" s="978">
        <v>8685.4695510000001</v>
      </c>
      <c r="E19" s="978">
        <v>8855.8975790000004</v>
      </c>
      <c r="F19" s="978">
        <v>694.83756407999999</v>
      </c>
    </row>
    <row r="20" spans="1:7" x14ac:dyDescent="0.25">
      <c r="A20" s="38"/>
      <c r="B20" s="34">
        <v>10</v>
      </c>
      <c r="C20" s="45" t="s">
        <v>23</v>
      </c>
      <c r="D20" s="42"/>
      <c r="E20" s="42">
        <v>0</v>
      </c>
      <c r="F20" s="980">
        <v>0</v>
      </c>
    </row>
    <row r="21" spans="1:7" x14ac:dyDescent="0.25">
      <c r="A21" s="38"/>
      <c r="B21" s="34">
        <v>11</v>
      </c>
      <c r="C21" s="45" t="s">
        <v>23</v>
      </c>
      <c r="D21" s="42"/>
      <c r="E21" s="42">
        <v>0</v>
      </c>
      <c r="F21" s="980">
        <v>0</v>
      </c>
    </row>
    <row r="22" spans="1:7" x14ac:dyDescent="0.25">
      <c r="A22" s="38"/>
      <c r="B22" s="34">
        <v>12</v>
      </c>
      <c r="C22" s="45" t="s">
        <v>23</v>
      </c>
      <c r="D22" s="42"/>
      <c r="E22" s="42">
        <v>0</v>
      </c>
      <c r="F22" s="980">
        <v>0</v>
      </c>
    </row>
    <row r="23" spans="1:7" x14ac:dyDescent="0.25">
      <c r="A23" s="38"/>
      <c r="B23" s="34">
        <v>13</v>
      </c>
      <c r="C23" s="45" t="s">
        <v>23</v>
      </c>
      <c r="D23" s="42"/>
      <c r="E23" s="42">
        <v>0</v>
      </c>
      <c r="F23" s="980">
        <v>0</v>
      </c>
    </row>
    <row r="24" spans="1:7" x14ac:dyDescent="0.25">
      <c r="A24" s="38"/>
      <c r="B24" s="34">
        <v>14</v>
      </c>
      <c r="C24" s="45" t="s">
        <v>23</v>
      </c>
      <c r="D24" s="42"/>
      <c r="E24" s="42">
        <v>0</v>
      </c>
      <c r="F24" s="980">
        <v>0</v>
      </c>
    </row>
    <row r="25" spans="1:7" x14ac:dyDescent="0.25">
      <c r="A25" s="38"/>
      <c r="B25" s="34">
        <v>15</v>
      </c>
      <c r="C25" s="35" t="s">
        <v>24</v>
      </c>
      <c r="D25" s="907">
        <v>0</v>
      </c>
      <c r="E25" s="907">
        <v>0</v>
      </c>
      <c r="F25" s="979">
        <v>0</v>
      </c>
    </row>
    <row r="26" spans="1:7" ht="15" customHeight="1" x14ac:dyDescent="0.25">
      <c r="A26" s="38"/>
      <c r="B26" s="34">
        <v>16</v>
      </c>
      <c r="C26" s="35" t="s">
        <v>25</v>
      </c>
      <c r="D26" s="907">
        <v>0</v>
      </c>
      <c r="E26" s="907">
        <v>0</v>
      </c>
      <c r="F26" s="979">
        <v>0</v>
      </c>
    </row>
    <row r="27" spans="1:7" x14ac:dyDescent="0.25">
      <c r="A27" s="38"/>
      <c r="B27" s="34">
        <v>17</v>
      </c>
      <c r="C27" s="40" t="s">
        <v>26</v>
      </c>
      <c r="D27" s="35"/>
      <c r="E27" s="35">
        <v>0</v>
      </c>
      <c r="F27" s="978">
        <v>0</v>
      </c>
    </row>
    <row r="28" spans="1:7" x14ac:dyDescent="0.25">
      <c r="A28" s="38"/>
      <c r="B28" s="34">
        <v>18</v>
      </c>
      <c r="C28" s="40" t="s">
        <v>27</v>
      </c>
      <c r="D28" s="35"/>
      <c r="E28" s="35">
        <v>0</v>
      </c>
      <c r="F28" s="978">
        <v>0</v>
      </c>
    </row>
    <row r="29" spans="1:7" x14ac:dyDescent="0.25">
      <c r="A29" s="38"/>
      <c r="B29" s="34">
        <v>19</v>
      </c>
      <c r="C29" s="40" t="s">
        <v>28</v>
      </c>
      <c r="D29" s="35"/>
      <c r="E29" s="35">
        <v>0</v>
      </c>
      <c r="F29" s="978">
        <v>0</v>
      </c>
    </row>
    <row r="30" spans="1:7" x14ac:dyDescent="0.25">
      <c r="A30" s="38"/>
      <c r="B30" s="34" t="s">
        <v>29</v>
      </c>
      <c r="C30" s="40" t="s">
        <v>30</v>
      </c>
      <c r="D30" s="35"/>
      <c r="E30" s="35">
        <v>0</v>
      </c>
      <c r="F30" s="978">
        <v>0</v>
      </c>
    </row>
    <row r="31" spans="1:7" x14ac:dyDescent="0.25">
      <c r="A31" s="38"/>
      <c r="B31" s="34">
        <v>20</v>
      </c>
      <c r="C31" s="35" t="s">
        <v>31</v>
      </c>
      <c r="D31" s="979">
        <v>42963.551287499999</v>
      </c>
      <c r="E31" s="979">
        <v>44052.395425000002</v>
      </c>
      <c r="F31" s="979">
        <v>3437.0841030000001</v>
      </c>
    </row>
    <row r="32" spans="1:7" x14ac:dyDescent="0.25">
      <c r="A32" s="38"/>
      <c r="B32" s="34">
        <v>21</v>
      </c>
      <c r="C32" s="40" t="s">
        <v>12</v>
      </c>
      <c r="D32" s="978">
        <v>42963.551287499999</v>
      </c>
      <c r="E32" s="978">
        <v>44052.395425000002</v>
      </c>
      <c r="F32" s="978">
        <v>3437.0841030000001</v>
      </c>
    </row>
    <row r="33" spans="1:6" x14ac:dyDescent="0.25">
      <c r="A33" s="38"/>
      <c r="B33" s="34">
        <v>22</v>
      </c>
      <c r="C33" s="40" t="s">
        <v>32</v>
      </c>
      <c r="D33" s="35"/>
      <c r="E33" s="35">
        <v>0</v>
      </c>
      <c r="F33" s="978">
        <v>0</v>
      </c>
    </row>
    <row r="34" spans="1:6" x14ac:dyDescent="0.25">
      <c r="A34" s="38"/>
      <c r="B34" s="34" t="s">
        <v>33</v>
      </c>
      <c r="C34" s="35" t="s">
        <v>34</v>
      </c>
      <c r="D34" s="35"/>
      <c r="E34" s="35">
        <v>0</v>
      </c>
      <c r="F34" s="978">
        <v>0</v>
      </c>
    </row>
    <row r="35" spans="1:6" x14ac:dyDescent="0.25">
      <c r="A35" s="38"/>
      <c r="B35" s="34">
        <v>23</v>
      </c>
      <c r="C35" s="35" t="s">
        <v>35</v>
      </c>
      <c r="D35" s="981">
        <v>43303.62449519521</v>
      </c>
      <c r="E35" s="981">
        <v>43303.62449519521</v>
      </c>
      <c r="F35" s="981">
        <v>3464.2899596156167</v>
      </c>
    </row>
    <row r="36" spans="1:6" x14ac:dyDescent="0.25">
      <c r="A36" s="38"/>
      <c r="B36" s="34" t="s">
        <v>36</v>
      </c>
      <c r="C36" s="35" t="s">
        <v>37</v>
      </c>
      <c r="D36" s="978">
        <v>0</v>
      </c>
      <c r="E36" s="978">
        <v>0</v>
      </c>
      <c r="F36" s="978">
        <v>0</v>
      </c>
    </row>
    <row r="37" spans="1:6" x14ac:dyDescent="0.25">
      <c r="A37" s="38"/>
      <c r="B37" s="34" t="s">
        <v>38</v>
      </c>
      <c r="C37" s="35" t="s">
        <v>12</v>
      </c>
      <c r="D37" s="978">
        <v>1917.4112010444624</v>
      </c>
      <c r="E37" s="978">
        <v>1917.4112010444624</v>
      </c>
      <c r="F37" s="978">
        <v>153.39289608355699</v>
      </c>
    </row>
    <row r="38" spans="1:6" x14ac:dyDescent="0.25">
      <c r="A38" s="38"/>
      <c r="B38" s="34" t="s">
        <v>39</v>
      </c>
      <c r="C38" s="35" t="s">
        <v>40</v>
      </c>
      <c r="D38" s="978">
        <v>41386.213294150752</v>
      </c>
      <c r="E38" s="978">
        <v>41386.213294150752</v>
      </c>
      <c r="F38" s="978">
        <v>3310.8970635320602</v>
      </c>
    </row>
    <row r="39" spans="1:6" ht="30" x14ac:dyDescent="0.25">
      <c r="A39" s="38"/>
      <c r="B39" s="34">
        <v>24</v>
      </c>
      <c r="C39" s="35" t="s">
        <v>41</v>
      </c>
      <c r="D39" s="979">
        <v>2693.5447849077959</v>
      </c>
      <c r="E39" s="979">
        <v>1915.4884008779895</v>
      </c>
      <c r="F39" s="979">
        <v>215.48358279262368</v>
      </c>
    </row>
    <row r="40" spans="1:6" x14ac:dyDescent="0.25">
      <c r="A40" s="38"/>
      <c r="B40" s="34">
        <v>25</v>
      </c>
      <c r="C40" s="45" t="s">
        <v>23</v>
      </c>
      <c r="D40" s="42"/>
      <c r="E40" s="42">
        <v>0</v>
      </c>
      <c r="F40" s="980">
        <v>0</v>
      </c>
    </row>
    <row r="41" spans="1:6" x14ac:dyDescent="0.25">
      <c r="A41" s="38"/>
      <c r="B41" s="34">
        <v>26</v>
      </c>
      <c r="C41" s="45" t="s">
        <v>23</v>
      </c>
      <c r="D41" s="42"/>
      <c r="E41" s="42">
        <v>0</v>
      </c>
      <c r="F41" s="980">
        <v>0</v>
      </c>
    </row>
    <row r="42" spans="1:6" x14ac:dyDescent="0.25">
      <c r="A42" s="38"/>
      <c r="B42" s="34">
        <v>27</v>
      </c>
      <c r="C42" s="45" t="s">
        <v>23</v>
      </c>
      <c r="D42" s="42"/>
      <c r="E42" s="42">
        <v>0</v>
      </c>
      <c r="F42" s="980">
        <v>0</v>
      </c>
    </row>
    <row r="43" spans="1:6" x14ac:dyDescent="0.25">
      <c r="A43" s="38"/>
      <c r="B43" s="34">
        <v>28</v>
      </c>
      <c r="C43" s="45" t="s">
        <v>23</v>
      </c>
      <c r="D43" s="42"/>
      <c r="E43" s="42">
        <v>0</v>
      </c>
      <c r="F43" s="980">
        <v>0</v>
      </c>
    </row>
    <row r="44" spans="1:6" x14ac:dyDescent="0.25">
      <c r="A44" s="38"/>
      <c r="B44" s="43">
        <v>29</v>
      </c>
      <c r="C44" s="44" t="s">
        <v>42</v>
      </c>
      <c r="D44" s="982">
        <v>522975.03193552443</v>
      </c>
      <c r="E44" s="982">
        <v>525730.50609321566</v>
      </c>
      <c r="F44" s="982">
        <v>41838.002554841958</v>
      </c>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92D050"/>
    <pageSetUpPr fitToPage="1"/>
  </sheetPr>
  <dimension ref="B2:I9"/>
  <sheetViews>
    <sheetView showGridLines="0" view="pageLayout" zoomScaleNormal="100" workbookViewId="0">
      <selection activeCell="D7" sqref="D7:I9"/>
    </sheetView>
  </sheetViews>
  <sheetFormatPr defaultRowHeight="15" x14ac:dyDescent="0.25"/>
  <cols>
    <col min="1" max="1" width="7.140625" customWidth="1"/>
    <col min="2" max="2" width="6.140625" customWidth="1"/>
    <col min="3" max="3" width="27" customWidth="1"/>
    <col min="4" max="4" width="18.5703125" bestFit="1" customWidth="1"/>
    <col min="5" max="5" width="10.5703125" customWidth="1"/>
    <col min="6" max="6" width="21.85546875" customWidth="1"/>
    <col min="7" max="7" width="13.140625" customWidth="1"/>
    <col min="8" max="8" width="11.42578125" customWidth="1"/>
    <col min="9" max="9" width="10.85546875" customWidth="1"/>
  </cols>
  <sheetData>
    <row r="2" spans="2:9" ht="18.75" x14ac:dyDescent="0.25">
      <c r="B2" s="733" t="s">
        <v>718</v>
      </c>
    </row>
    <row r="3" spans="2:9" x14ac:dyDescent="0.25">
      <c r="B3" s="283"/>
    </row>
    <row r="4" spans="2:9" x14ac:dyDescent="0.25">
      <c r="B4" s="283"/>
      <c r="D4" s="284" t="s">
        <v>6</v>
      </c>
      <c r="E4" s="284" t="s">
        <v>7</v>
      </c>
      <c r="F4" s="284" t="s">
        <v>8</v>
      </c>
      <c r="G4" s="284" t="s">
        <v>43</v>
      </c>
      <c r="H4" s="284" t="s">
        <v>44</v>
      </c>
      <c r="I4" s="284" t="s">
        <v>164</v>
      </c>
    </row>
    <row r="5" spans="2:9" x14ac:dyDescent="0.25">
      <c r="D5" s="1337" t="s">
        <v>780</v>
      </c>
      <c r="E5" s="1337"/>
      <c r="F5" s="1337"/>
      <c r="G5" s="1337"/>
      <c r="H5" s="1337"/>
      <c r="I5" s="1337"/>
    </row>
    <row r="6" spans="2:9" ht="42" customHeight="1" x14ac:dyDescent="0.25">
      <c r="D6" s="53" t="s">
        <v>781</v>
      </c>
      <c r="E6" s="53" t="s">
        <v>782</v>
      </c>
      <c r="F6" s="53" t="s">
        <v>783</v>
      </c>
      <c r="G6" s="53" t="s">
        <v>784</v>
      </c>
      <c r="H6" s="53" t="s">
        <v>785</v>
      </c>
      <c r="I6" s="53" t="s">
        <v>42</v>
      </c>
    </row>
    <row r="7" spans="2:9" x14ac:dyDescent="0.25">
      <c r="B7" s="180">
        <v>1</v>
      </c>
      <c r="C7" s="285" t="s">
        <v>751</v>
      </c>
      <c r="D7" s="1073">
        <v>23378.6</v>
      </c>
      <c r="E7" s="1073">
        <v>342957.25</v>
      </c>
      <c r="F7" s="1073">
        <v>129953.13</v>
      </c>
      <c r="G7" s="1073">
        <v>496491.1</v>
      </c>
      <c r="H7" s="1073">
        <v>5482.9</v>
      </c>
      <c r="I7" s="1073">
        <v>998262.98</v>
      </c>
    </row>
    <row r="8" spans="2:9" x14ac:dyDescent="0.25">
      <c r="B8" s="180">
        <v>2</v>
      </c>
      <c r="C8" s="285" t="s">
        <v>766</v>
      </c>
      <c r="D8" s="1074"/>
      <c r="E8" s="1073">
        <v>24414.58</v>
      </c>
      <c r="F8" s="1073">
        <v>48378.82</v>
      </c>
      <c r="G8" s="1073">
        <v>96601.91</v>
      </c>
      <c r="H8" s="1073"/>
      <c r="I8" s="1073">
        <v>169395.31</v>
      </c>
    </row>
    <row r="9" spans="2:9" x14ac:dyDescent="0.25">
      <c r="B9" s="286">
        <v>3</v>
      </c>
      <c r="C9" s="287" t="s">
        <v>42</v>
      </c>
      <c r="D9" s="1075">
        <v>23378.6</v>
      </c>
      <c r="E9" s="1075">
        <v>367371.83</v>
      </c>
      <c r="F9" s="1075">
        <v>178331.95</v>
      </c>
      <c r="G9" s="1075">
        <v>593093.01</v>
      </c>
      <c r="H9" s="1075">
        <v>5482.9</v>
      </c>
      <c r="I9" s="1075">
        <v>1167658.29</v>
      </c>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9" tint="0.79998168889431442"/>
    <pageSetUpPr fitToPage="1"/>
  </sheetPr>
  <dimension ref="B2:E11"/>
  <sheetViews>
    <sheetView showGridLines="0" view="pageLayout" zoomScaleNormal="110" workbookViewId="0">
      <selection activeCell="B7" sqref="B7"/>
    </sheetView>
  </sheetViews>
  <sheetFormatPr defaultRowHeight="15" x14ac:dyDescent="0.25"/>
  <cols>
    <col min="1" max="1" width="7" customWidth="1"/>
    <col min="2" max="2" width="4.5703125" customWidth="1"/>
    <col min="3" max="3" width="58.5703125" customWidth="1"/>
    <col min="4" max="4" width="27.42578125" customWidth="1"/>
    <col min="6" max="6" width="3.42578125" customWidth="1"/>
    <col min="7" max="7" width="54.5703125" customWidth="1"/>
    <col min="8" max="8" width="25" customWidth="1"/>
  </cols>
  <sheetData>
    <row r="2" spans="2:5" ht="18.75" x14ac:dyDescent="0.25">
      <c r="B2" s="733" t="s">
        <v>719</v>
      </c>
      <c r="C2" s="39"/>
      <c r="D2" s="39"/>
      <c r="E2" s="39"/>
    </row>
    <row r="3" spans="2:5" ht="16.5" thickBot="1" x14ac:dyDescent="0.3">
      <c r="B3" s="289"/>
      <c r="C3" s="290"/>
      <c r="D3" s="290"/>
      <c r="E3" s="39"/>
    </row>
    <row r="4" spans="2:5" ht="16.5" thickBot="1" x14ac:dyDescent="0.3">
      <c r="B4" s="289"/>
      <c r="C4" s="290"/>
      <c r="D4" s="801" t="s">
        <v>6</v>
      </c>
      <c r="E4" s="39"/>
    </row>
    <row r="5" spans="2:5" ht="16.5" thickBot="1" x14ac:dyDescent="0.3">
      <c r="B5" s="289"/>
      <c r="C5" s="290"/>
      <c r="D5" s="802" t="s">
        <v>786</v>
      </c>
      <c r="E5" s="39"/>
    </row>
    <row r="6" spans="2:5" ht="25.5" customHeight="1" thickBot="1" x14ac:dyDescent="0.3">
      <c r="B6" s="794" t="s">
        <v>471</v>
      </c>
      <c r="C6" s="795" t="s">
        <v>787</v>
      </c>
      <c r="D6" s="792"/>
      <c r="E6" s="39"/>
    </row>
    <row r="7" spans="2:5" ht="25.5" customHeight="1" thickBot="1" x14ac:dyDescent="0.3">
      <c r="B7" s="796" t="s">
        <v>473</v>
      </c>
      <c r="C7" s="797" t="s">
        <v>788</v>
      </c>
      <c r="D7" s="792"/>
      <c r="E7" s="39"/>
    </row>
    <row r="8" spans="2:5" ht="25.5" customHeight="1" thickBot="1" x14ac:dyDescent="0.3">
      <c r="B8" s="796" t="s">
        <v>753</v>
      </c>
      <c r="C8" s="797" t="s">
        <v>789</v>
      </c>
      <c r="D8" s="792"/>
      <c r="E8" s="39"/>
    </row>
    <row r="9" spans="2:5" ht="25.5" customHeight="1" thickBot="1" x14ac:dyDescent="0.3">
      <c r="B9" s="796" t="s">
        <v>755</v>
      </c>
      <c r="C9" s="798" t="s">
        <v>790</v>
      </c>
      <c r="D9" s="793"/>
      <c r="E9" s="39"/>
    </row>
    <row r="10" spans="2:5" ht="25.5" customHeight="1" thickBot="1" x14ac:dyDescent="0.3">
      <c r="B10" s="796" t="s">
        <v>757</v>
      </c>
      <c r="C10" s="798" t="s">
        <v>791</v>
      </c>
      <c r="D10" s="793"/>
      <c r="E10" s="39"/>
    </row>
    <row r="11" spans="2:5" ht="25.5" customHeight="1" thickBot="1" x14ac:dyDescent="0.3">
      <c r="B11" s="799" t="s">
        <v>759</v>
      </c>
      <c r="C11" s="800" t="s">
        <v>792</v>
      </c>
      <c r="D11" s="793"/>
      <c r="E11" s="39"/>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9" tint="0.79998168889431442"/>
  </sheetPr>
  <dimension ref="A2:E18"/>
  <sheetViews>
    <sheetView showGridLines="0" view="pageLayout" zoomScaleNormal="110" workbookViewId="0">
      <selection activeCell="B3" sqref="B3"/>
    </sheetView>
  </sheetViews>
  <sheetFormatPr defaultRowHeight="15" x14ac:dyDescent="0.25"/>
  <cols>
    <col min="1" max="1" width="7" customWidth="1"/>
    <col min="2" max="2" width="4.5703125" customWidth="1"/>
    <col min="3" max="3" width="58.5703125" customWidth="1"/>
    <col min="4" max="4" width="27.42578125" customWidth="1"/>
    <col min="5" max="5" width="29.140625" customWidth="1"/>
    <col min="7" max="7" width="3.42578125" customWidth="1"/>
    <col min="8" max="8" width="54.5703125" customWidth="1"/>
    <col min="9" max="9" width="25" customWidth="1"/>
  </cols>
  <sheetData>
    <row r="2" spans="1:5" ht="17.25" x14ac:dyDescent="0.3">
      <c r="A2" s="734"/>
      <c r="B2" s="735" t="s">
        <v>720</v>
      </c>
    </row>
    <row r="3" spans="1:5" ht="16.5" thickBot="1" x14ac:dyDescent="0.3">
      <c r="B3" s="213"/>
      <c r="C3" s="279"/>
      <c r="D3" s="279"/>
      <c r="E3" s="291"/>
    </row>
    <row r="4" spans="1:5" ht="16.5" thickBot="1" x14ac:dyDescent="0.3">
      <c r="B4" s="213"/>
      <c r="C4" s="279"/>
      <c r="D4" s="745" t="s">
        <v>6</v>
      </c>
      <c r="E4" s="746" t="s">
        <v>7</v>
      </c>
    </row>
    <row r="5" spans="1:5" ht="37.5" customHeight="1" thickBot="1" x14ac:dyDescent="0.3">
      <c r="B5" s="213"/>
      <c r="C5" s="279"/>
      <c r="D5" s="747" t="s">
        <v>786</v>
      </c>
      <c r="E5" s="746" t="s">
        <v>793</v>
      </c>
    </row>
    <row r="6" spans="1:5" ht="25.5" customHeight="1" thickBot="1" x14ac:dyDescent="0.3">
      <c r="B6" s="736" t="s">
        <v>471</v>
      </c>
      <c r="C6" s="737" t="s">
        <v>787</v>
      </c>
      <c r="D6" s="787"/>
      <c r="E6" s="788"/>
    </row>
    <row r="7" spans="1:5" ht="25.5" customHeight="1" thickBot="1" x14ac:dyDescent="0.3">
      <c r="B7" s="738" t="s">
        <v>473</v>
      </c>
      <c r="C7" s="739" t="s">
        <v>788</v>
      </c>
      <c r="D7" s="787"/>
      <c r="E7" s="788"/>
    </row>
    <row r="8" spans="1:5" ht="25.5" customHeight="1" thickBot="1" x14ac:dyDescent="0.3">
      <c r="B8" s="738" t="s">
        <v>753</v>
      </c>
      <c r="C8" s="739" t="s">
        <v>789</v>
      </c>
      <c r="D8" s="787"/>
      <c r="E8" s="788"/>
    </row>
    <row r="9" spans="1:5" ht="25.5" customHeight="1" thickBot="1" x14ac:dyDescent="0.3">
      <c r="B9" s="738" t="s">
        <v>755</v>
      </c>
      <c r="C9" s="740" t="s">
        <v>794</v>
      </c>
      <c r="D9" s="787"/>
      <c r="E9" s="788"/>
    </row>
    <row r="10" spans="1:5" ht="25.5" customHeight="1" thickBot="1" x14ac:dyDescent="0.3">
      <c r="B10" s="738" t="s">
        <v>757</v>
      </c>
      <c r="C10" s="740" t="s">
        <v>795</v>
      </c>
      <c r="D10" s="766"/>
      <c r="E10" s="788"/>
    </row>
    <row r="11" spans="1:5" ht="25.5" customHeight="1" thickBot="1" x14ac:dyDescent="0.3">
      <c r="B11" s="738" t="s">
        <v>759</v>
      </c>
      <c r="C11" s="740" t="s">
        <v>796</v>
      </c>
      <c r="D11" s="789"/>
      <c r="E11" s="762"/>
    </row>
    <row r="12" spans="1:5" ht="25.5" customHeight="1" thickBot="1" x14ac:dyDescent="0.3">
      <c r="B12" s="738" t="s">
        <v>761</v>
      </c>
      <c r="C12" s="740" t="s">
        <v>797</v>
      </c>
      <c r="D12" s="766"/>
      <c r="E12" s="762"/>
    </row>
    <row r="13" spans="1:5" ht="25.5" customHeight="1" thickBot="1" x14ac:dyDescent="0.3">
      <c r="B13" s="738" t="s">
        <v>763</v>
      </c>
      <c r="C13" s="740" t="s">
        <v>798</v>
      </c>
      <c r="D13" s="766"/>
      <c r="E13" s="762"/>
    </row>
    <row r="14" spans="1:5" ht="25.5" customHeight="1" thickBot="1" x14ac:dyDescent="0.3">
      <c r="B14" s="738" t="s">
        <v>765</v>
      </c>
      <c r="C14" s="740" t="s">
        <v>799</v>
      </c>
      <c r="D14" s="766"/>
      <c r="E14" s="762"/>
    </row>
    <row r="15" spans="1:5" ht="25.5" customHeight="1" thickBot="1" x14ac:dyDescent="0.3">
      <c r="B15" s="738" t="s">
        <v>767</v>
      </c>
      <c r="C15" s="740" t="s">
        <v>790</v>
      </c>
      <c r="D15" s="766"/>
      <c r="E15" s="788"/>
    </row>
    <row r="16" spans="1:5" ht="25.5" customHeight="1" thickBot="1" x14ac:dyDescent="0.3">
      <c r="B16" s="738" t="s">
        <v>768</v>
      </c>
      <c r="C16" s="740" t="s">
        <v>791</v>
      </c>
      <c r="D16" s="766"/>
      <c r="E16" s="788"/>
    </row>
    <row r="17" spans="2:5" ht="25.5" customHeight="1" thickBot="1" x14ac:dyDescent="0.3">
      <c r="B17" s="741" t="s">
        <v>769</v>
      </c>
      <c r="C17" s="742" t="s">
        <v>800</v>
      </c>
      <c r="D17" s="790"/>
      <c r="E17" s="791"/>
    </row>
    <row r="18" spans="2:5" ht="25.5" customHeight="1" thickBot="1" x14ac:dyDescent="0.3">
      <c r="B18" s="743" t="s">
        <v>770</v>
      </c>
      <c r="C18" s="744" t="s">
        <v>792</v>
      </c>
      <c r="D18" s="766"/>
      <c r="E18" s="788"/>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92D050"/>
    <pageSetUpPr fitToPage="1"/>
  </sheetPr>
  <dimension ref="A1:J17"/>
  <sheetViews>
    <sheetView showGridLines="0" view="pageLayout" topLeftCell="A10" zoomScaleNormal="100" workbookViewId="0">
      <selection activeCell="I26" sqref="I25:I26"/>
    </sheetView>
  </sheetViews>
  <sheetFormatPr defaultRowHeight="15" x14ac:dyDescent="0.25"/>
  <cols>
    <col min="2" max="2" width="26" customWidth="1"/>
    <col min="7" max="7" width="14.42578125" customWidth="1"/>
    <col min="8" max="8" width="17" customWidth="1"/>
    <col min="9" max="9" width="17.85546875" customWidth="1"/>
    <col min="10" max="10" width="18.5703125" customWidth="1"/>
  </cols>
  <sheetData>
    <row r="1" spans="1:10" ht="18.75" x14ac:dyDescent="0.25">
      <c r="A1" s="733" t="s">
        <v>721</v>
      </c>
    </row>
    <row r="2" spans="1:10" ht="16.5" thickBot="1" x14ac:dyDescent="0.3">
      <c r="A2" s="213"/>
      <c r="B2" s="279"/>
      <c r="C2" s="279"/>
      <c r="D2" s="279"/>
      <c r="E2" s="279"/>
      <c r="F2" s="279"/>
      <c r="G2" s="279"/>
      <c r="H2" s="279"/>
      <c r="I2" s="279"/>
      <c r="J2" s="279"/>
    </row>
    <row r="3" spans="1:10" ht="23.25" customHeight="1" thickBot="1" x14ac:dyDescent="0.3">
      <c r="A3" s="280"/>
      <c r="B3" s="280"/>
      <c r="C3" s="750" t="s">
        <v>6</v>
      </c>
      <c r="D3" s="751" t="s">
        <v>7</v>
      </c>
      <c r="E3" s="751" t="s">
        <v>8</v>
      </c>
      <c r="F3" s="751" t="s">
        <v>43</v>
      </c>
      <c r="G3" s="751" t="s">
        <v>44</v>
      </c>
      <c r="H3" s="751" t="s">
        <v>164</v>
      </c>
      <c r="I3" s="751" t="s">
        <v>165</v>
      </c>
      <c r="J3" s="751" t="s">
        <v>199</v>
      </c>
    </row>
    <row r="4" spans="1:10" ht="48.75" customHeight="1" thickBot="1" x14ac:dyDescent="0.3">
      <c r="A4" s="280"/>
      <c r="B4" s="280"/>
      <c r="C4" s="1338" t="s">
        <v>801</v>
      </c>
      <c r="D4" s="1339"/>
      <c r="E4" s="1339"/>
      <c r="F4" s="1340"/>
      <c r="G4" s="1341" t="s">
        <v>739</v>
      </c>
      <c r="H4" s="1342"/>
      <c r="I4" s="1343" t="s">
        <v>802</v>
      </c>
      <c r="J4" s="1344"/>
    </row>
    <row r="5" spans="1:10" ht="16.5" thickBot="1" x14ac:dyDescent="0.3">
      <c r="A5" s="280"/>
      <c r="B5" s="280"/>
      <c r="C5" s="1345" t="s">
        <v>803</v>
      </c>
      <c r="D5" s="1347" t="s">
        <v>804</v>
      </c>
      <c r="E5" s="1348"/>
      <c r="F5" s="1349"/>
      <c r="G5" s="1350" t="s">
        <v>805</v>
      </c>
      <c r="H5" s="1350" t="s">
        <v>806</v>
      </c>
      <c r="I5" s="752"/>
      <c r="J5" s="1350" t="s">
        <v>807</v>
      </c>
    </row>
    <row r="6" spans="1:10" ht="66.75" customHeight="1" thickBot="1" x14ac:dyDescent="0.3">
      <c r="A6" s="280"/>
      <c r="B6" s="280"/>
      <c r="C6" s="1346"/>
      <c r="D6" s="753"/>
      <c r="E6" s="754" t="s">
        <v>808</v>
      </c>
      <c r="F6" s="755" t="s">
        <v>809</v>
      </c>
      <c r="G6" s="1351"/>
      <c r="H6" s="1351"/>
      <c r="I6" s="756"/>
      <c r="J6" s="1352"/>
    </row>
    <row r="7" spans="1:10" ht="26.25" thickBot="1" x14ac:dyDescent="0.3">
      <c r="A7" s="757" t="s">
        <v>749</v>
      </c>
      <c r="B7" s="758" t="s">
        <v>750</v>
      </c>
      <c r="C7" s="1030">
        <v>0</v>
      </c>
      <c r="D7" s="1030">
        <v>0</v>
      </c>
      <c r="E7" s="1030">
        <v>0</v>
      </c>
      <c r="F7" s="1030">
        <v>0</v>
      </c>
      <c r="G7" s="1030">
        <v>0</v>
      </c>
      <c r="H7" s="1030">
        <v>0</v>
      </c>
      <c r="I7" s="1030">
        <v>0</v>
      </c>
      <c r="J7" s="1030">
        <v>0</v>
      </c>
    </row>
    <row r="8" spans="1:10" ht="15.75" thickBot="1" x14ac:dyDescent="0.3">
      <c r="A8" s="757" t="s">
        <v>471</v>
      </c>
      <c r="B8" s="758" t="s">
        <v>751</v>
      </c>
      <c r="C8" s="1030">
        <v>12960.576038770994</v>
      </c>
      <c r="D8" s="1030">
        <v>5320.7318236334304</v>
      </c>
      <c r="E8" s="1030">
        <v>5320.7318236334304</v>
      </c>
      <c r="F8" s="1030">
        <v>5189.1584787929805</v>
      </c>
      <c r="G8" s="1030">
        <v>-148.4654674902352</v>
      </c>
      <c r="H8" s="1030">
        <v>-2162.8753414445869</v>
      </c>
      <c r="I8" s="1030">
        <v>484.08537729689999</v>
      </c>
      <c r="J8" s="1030">
        <v>342.23853922659998</v>
      </c>
    </row>
    <row r="9" spans="1:10" ht="15.75" thickBot="1" x14ac:dyDescent="0.3">
      <c r="A9" s="759" t="s">
        <v>473</v>
      </c>
      <c r="B9" s="760" t="s">
        <v>752</v>
      </c>
      <c r="C9" s="1031">
        <v>0</v>
      </c>
      <c r="D9" s="1031">
        <v>0</v>
      </c>
      <c r="E9" s="1031">
        <v>0</v>
      </c>
      <c r="F9" s="1031">
        <v>0</v>
      </c>
      <c r="G9" s="1031">
        <v>0</v>
      </c>
      <c r="H9" s="1031">
        <v>0</v>
      </c>
      <c r="I9" s="1031">
        <v>0</v>
      </c>
      <c r="J9" s="1031">
        <v>0</v>
      </c>
    </row>
    <row r="10" spans="1:10" ht="15.75" thickBot="1" x14ac:dyDescent="0.3">
      <c r="A10" s="759" t="s">
        <v>753</v>
      </c>
      <c r="B10" s="760" t="s">
        <v>754</v>
      </c>
      <c r="C10" s="1031">
        <v>175.50617133</v>
      </c>
      <c r="D10" s="1031">
        <v>0</v>
      </c>
      <c r="E10" s="1031">
        <v>0</v>
      </c>
      <c r="F10" s="1031">
        <v>0</v>
      </c>
      <c r="G10" s="1031">
        <v>-3.9833339999999995E-2</v>
      </c>
      <c r="H10" s="1031">
        <v>0</v>
      </c>
      <c r="I10" s="1031">
        <v>0</v>
      </c>
      <c r="J10" s="1031">
        <v>0</v>
      </c>
    </row>
    <row r="11" spans="1:10" ht="15.75" thickBot="1" x14ac:dyDescent="0.3">
      <c r="A11" s="759" t="s">
        <v>755</v>
      </c>
      <c r="B11" s="760" t="s">
        <v>756</v>
      </c>
      <c r="C11" s="1031">
        <v>0</v>
      </c>
      <c r="D11" s="1031">
        <v>0</v>
      </c>
      <c r="E11" s="1031">
        <v>0</v>
      </c>
      <c r="F11" s="1031">
        <v>0</v>
      </c>
      <c r="G11" s="1031">
        <v>0</v>
      </c>
      <c r="H11" s="1031">
        <v>0</v>
      </c>
      <c r="I11" s="1031">
        <v>0</v>
      </c>
      <c r="J11" s="1031">
        <v>0</v>
      </c>
    </row>
    <row r="12" spans="1:10" ht="15.75" thickBot="1" x14ac:dyDescent="0.3">
      <c r="A12" s="759" t="s">
        <v>757</v>
      </c>
      <c r="B12" s="760" t="s">
        <v>758</v>
      </c>
      <c r="C12" s="1031">
        <v>0.29719162999999998</v>
      </c>
      <c r="D12" s="1031">
        <v>0</v>
      </c>
      <c r="E12" s="1031">
        <v>0</v>
      </c>
      <c r="F12" s="1031">
        <v>0</v>
      </c>
      <c r="G12" s="1031">
        <v>-2.6435500000000002E-3</v>
      </c>
      <c r="H12" s="1031">
        <v>0</v>
      </c>
      <c r="I12" s="1031">
        <v>0</v>
      </c>
      <c r="J12" s="1031">
        <v>0</v>
      </c>
    </row>
    <row r="13" spans="1:10" ht="15.75" thickBot="1" x14ac:dyDescent="0.3">
      <c r="A13" s="759" t="s">
        <v>759</v>
      </c>
      <c r="B13" s="760" t="s">
        <v>760</v>
      </c>
      <c r="C13" s="1031">
        <v>5281.4907173319843</v>
      </c>
      <c r="D13" s="1031">
        <v>3206.375608379275</v>
      </c>
      <c r="E13" s="1031">
        <v>3206.375608379275</v>
      </c>
      <c r="F13" s="1031">
        <v>3074.8022635388252</v>
      </c>
      <c r="G13" s="1031">
        <v>-78.759280929005655</v>
      </c>
      <c r="H13" s="1031">
        <v>-1479.1789314565538</v>
      </c>
      <c r="I13" s="1031">
        <v>457.22221677109997</v>
      </c>
      <c r="J13" s="1031">
        <v>335.37443277819995</v>
      </c>
    </row>
    <row r="14" spans="1:10" ht="15.75" thickBot="1" x14ac:dyDescent="0.3">
      <c r="A14" s="759" t="s">
        <v>761</v>
      </c>
      <c r="B14" s="760" t="s">
        <v>764</v>
      </c>
      <c r="C14" s="1031">
        <v>7503.2819584790095</v>
      </c>
      <c r="D14" s="1031">
        <v>2114.3562152541554</v>
      </c>
      <c r="E14" s="1031">
        <v>2114.3562152541554</v>
      </c>
      <c r="F14" s="1031">
        <v>2114.3562152541554</v>
      </c>
      <c r="G14" s="1031">
        <v>-69.663709671229554</v>
      </c>
      <c r="H14" s="1031">
        <v>-683.69640998803311</v>
      </c>
      <c r="I14" s="1031">
        <v>26.863160525800001</v>
      </c>
      <c r="J14" s="1031">
        <v>6.8641064484000003</v>
      </c>
    </row>
    <row r="15" spans="1:10" ht="15.75" thickBot="1" x14ac:dyDescent="0.3">
      <c r="A15" s="761" t="s">
        <v>763</v>
      </c>
      <c r="B15" s="762" t="s">
        <v>766</v>
      </c>
      <c r="C15" s="1030">
        <v>0</v>
      </c>
      <c r="D15" s="1030">
        <v>0</v>
      </c>
      <c r="E15" s="1030">
        <v>0</v>
      </c>
      <c r="F15" s="1030">
        <v>0</v>
      </c>
      <c r="G15" s="1030">
        <v>0</v>
      </c>
      <c r="H15" s="1030">
        <v>0</v>
      </c>
      <c r="I15" s="1030">
        <v>0</v>
      </c>
      <c r="J15" s="1030">
        <v>0</v>
      </c>
    </row>
    <row r="16" spans="1:10" ht="15.75" thickBot="1" x14ac:dyDescent="0.3">
      <c r="A16" s="761" t="s">
        <v>765</v>
      </c>
      <c r="B16" s="762" t="s">
        <v>810</v>
      </c>
      <c r="C16" s="1030">
        <v>69.133455840000011</v>
      </c>
      <c r="D16" s="1030">
        <v>38.497892829999998</v>
      </c>
      <c r="E16" s="1030">
        <v>38.497892829999998</v>
      </c>
      <c r="F16" s="1030">
        <v>38.497892829999998</v>
      </c>
      <c r="G16" s="1030">
        <v>0.21231406</v>
      </c>
      <c r="H16" s="1030">
        <v>17.577167020000001</v>
      </c>
      <c r="I16" s="1030">
        <v>24.61557848</v>
      </c>
      <c r="J16" s="1030">
        <v>13.335578480000001</v>
      </c>
    </row>
    <row r="17" spans="1:10" ht="15.75" thickBot="1" x14ac:dyDescent="0.3">
      <c r="A17" s="763">
        <v>100</v>
      </c>
      <c r="B17" s="764" t="s">
        <v>42</v>
      </c>
      <c r="C17" s="1032">
        <v>13029.709494610994</v>
      </c>
      <c r="D17" s="1032">
        <v>5359.2297164634301</v>
      </c>
      <c r="E17" s="1032">
        <v>5359.2297164634301</v>
      </c>
      <c r="F17" s="1033">
        <v>5227.6563716229803</v>
      </c>
      <c r="G17" s="1033">
        <v>-148.25315343023519</v>
      </c>
      <c r="H17" s="1033">
        <v>-2145.2981744245867</v>
      </c>
      <c r="I17" s="1033">
        <v>508.7009557769</v>
      </c>
      <c r="J17" s="1033">
        <v>355.57411770659996</v>
      </c>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fitToHeight="0"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theme="9" tint="0.79998168889431442"/>
  </sheetPr>
  <dimension ref="B2:D9"/>
  <sheetViews>
    <sheetView showGridLines="0" view="pageLayout" zoomScaleNormal="100" workbookViewId="0">
      <selection activeCell="C10" sqref="C10"/>
    </sheetView>
  </sheetViews>
  <sheetFormatPr defaultRowHeight="15" x14ac:dyDescent="0.25"/>
  <cols>
    <col min="2" max="2" width="4.42578125" customWidth="1"/>
    <col min="3" max="3" width="41.85546875" customWidth="1"/>
    <col min="4" max="4" width="49.42578125" customWidth="1"/>
  </cols>
  <sheetData>
    <row r="2" spans="2:4" ht="18.75" x14ac:dyDescent="0.25">
      <c r="B2" s="733" t="s">
        <v>722</v>
      </c>
    </row>
    <row r="3" spans="2:4" ht="16.5" thickBot="1" x14ac:dyDescent="0.3">
      <c r="B3" s="213"/>
      <c r="C3" s="279"/>
      <c r="D3" s="279"/>
    </row>
    <row r="4" spans="2:4" ht="16.5" thickBot="1" x14ac:dyDescent="0.3">
      <c r="B4" s="280"/>
      <c r="C4" s="280"/>
      <c r="D4" s="745" t="s">
        <v>6</v>
      </c>
    </row>
    <row r="5" spans="2:4" ht="36" customHeight="1" x14ac:dyDescent="0.25">
      <c r="B5" s="280"/>
      <c r="C5" s="280"/>
      <c r="D5" s="1353" t="s">
        <v>811</v>
      </c>
    </row>
    <row r="6" spans="2:4" ht="16.5" thickBot="1" x14ac:dyDescent="0.3">
      <c r="B6" s="280"/>
      <c r="C6" s="280"/>
      <c r="D6" s="1354"/>
    </row>
    <row r="7" spans="2:4" ht="29.25" customHeight="1" thickBot="1" x14ac:dyDescent="0.3">
      <c r="B7" s="769" t="s">
        <v>471</v>
      </c>
      <c r="C7" s="770" t="s">
        <v>812</v>
      </c>
      <c r="D7" s="765"/>
    </row>
    <row r="8" spans="2:4" ht="50.25" customHeight="1" thickBot="1" x14ac:dyDescent="0.3">
      <c r="B8" s="738" t="s">
        <v>473</v>
      </c>
      <c r="C8" s="739" t="s">
        <v>813</v>
      </c>
      <c r="D8" s="765"/>
    </row>
    <row r="9" spans="2:4" ht="63" customHeight="1" x14ac:dyDescent="0.25">
      <c r="B9" s="1355"/>
      <c r="C9" s="1355"/>
      <c r="D9" s="1355"/>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92D050"/>
    <pageSetUpPr fitToPage="1"/>
  </sheetPr>
  <dimension ref="A1:N31"/>
  <sheetViews>
    <sheetView showGridLines="0" view="pageLayout" topLeftCell="A9" zoomScaleNormal="100" workbookViewId="0">
      <selection activeCell="C9" sqref="C9:N31"/>
    </sheetView>
  </sheetViews>
  <sheetFormatPr defaultRowHeight="15" x14ac:dyDescent="0.25"/>
  <cols>
    <col min="2" max="2" width="24.85546875" customWidth="1"/>
    <col min="3" max="3" width="10" bestFit="1" customWidth="1"/>
    <col min="4" max="4" width="16.85546875" customWidth="1"/>
    <col min="7" max="7" width="12.5703125" customWidth="1"/>
  </cols>
  <sheetData>
    <row r="1" spans="1:14" ht="17.25" x14ac:dyDescent="0.25">
      <c r="A1" s="735" t="s">
        <v>723</v>
      </c>
    </row>
    <row r="2" spans="1:14" ht="16.5" thickBot="1" x14ac:dyDescent="0.3">
      <c r="A2" s="213"/>
      <c r="B2" s="279"/>
      <c r="C2" s="279"/>
      <c r="D2" s="279"/>
      <c r="E2" s="279"/>
      <c r="F2" s="279"/>
      <c r="G2" s="279"/>
      <c r="H2" s="279"/>
      <c r="I2" s="279"/>
      <c r="J2" s="279"/>
      <c r="K2" s="279"/>
      <c r="L2" s="279"/>
      <c r="M2" s="279"/>
      <c r="N2" s="279"/>
    </row>
    <row r="3" spans="1:14" ht="16.5" thickBot="1" x14ac:dyDescent="0.3">
      <c r="A3" s="280"/>
      <c r="B3" s="280"/>
      <c r="C3" s="750" t="s">
        <v>6</v>
      </c>
      <c r="D3" s="751" t="s">
        <v>7</v>
      </c>
      <c r="E3" s="751" t="s">
        <v>8</v>
      </c>
      <c r="F3" s="751" t="s">
        <v>43</v>
      </c>
      <c r="G3" s="751" t="s">
        <v>44</v>
      </c>
      <c r="H3" s="751" t="s">
        <v>164</v>
      </c>
      <c r="I3" s="751" t="s">
        <v>165</v>
      </c>
      <c r="J3" s="751" t="s">
        <v>199</v>
      </c>
      <c r="K3" s="751" t="s">
        <v>451</v>
      </c>
      <c r="L3" s="751" t="s">
        <v>452</v>
      </c>
      <c r="M3" s="751" t="s">
        <v>453</v>
      </c>
      <c r="N3" s="751" t="s">
        <v>454</v>
      </c>
    </row>
    <row r="4" spans="1:14" ht="16.5" thickBot="1" x14ac:dyDescent="0.3">
      <c r="A4" s="280"/>
      <c r="B4" s="280"/>
      <c r="C4" s="1341" t="s">
        <v>738</v>
      </c>
      <c r="D4" s="1357"/>
      <c r="E4" s="1357"/>
      <c r="F4" s="1357"/>
      <c r="G4" s="1357"/>
      <c r="H4" s="1357"/>
      <c r="I4" s="1357"/>
      <c r="J4" s="1357"/>
      <c r="K4" s="1357"/>
      <c r="L4" s="1357"/>
      <c r="M4" s="1357"/>
      <c r="N4" s="1358"/>
    </row>
    <row r="5" spans="1:14" ht="16.5" thickBot="1" x14ac:dyDescent="0.3">
      <c r="A5" s="280"/>
      <c r="B5" s="280"/>
      <c r="C5" s="1347" t="s">
        <v>742</v>
      </c>
      <c r="D5" s="1348"/>
      <c r="E5" s="1344"/>
      <c r="F5" s="1343" t="s">
        <v>743</v>
      </c>
      <c r="G5" s="1348"/>
      <c r="H5" s="1348"/>
      <c r="I5" s="1348"/>
      <c r="J5" s="1348"/>
      <c r="K5" s="1348"/>
      <c r="L5" s="1348"/>
      <c r="M5" s="1348"/>
      <c r="N5" s="1349"/>
    </row>
    <row r="6" spans="1:14" x14ac:dyDescent="0.25">
      <c r="A6" s="1361"/>
      <c r="B6" s="1362"/>
      <c r="C6" s="1359"/>
      <c r="D6" s="1350" t="s">
        <v>814</v>
      </c>
      <c r="E6" s="1350" t="s">
        <v>815</v>
      </c>
      <c r="F6" s="1359"/>
      <c r="G6" s="1350" t="s">
        <v>816</v>
      </c>
      <c r="H6" s="1350" t="s">
        <v>817</v>
      </c>
      <c r="I6" s="1350" t="s">
        <v>818</v>
      </c>
      <c r="J6" s="1350" t="s">
        <v>819</v>
      </c>
      <c r="K6" s="1350" t="s">
        <v>820</v>
      </c>
      <c r="L6" s="1350" t="s">
        <v>821</v>
      </c>
      <c r="M6" s="1350" t="s">
        <v>822</v>
      </c>
      <c r="N6" s="1350" t="s">
        <v>808</v>
      </c>
    </row>
    <row r="7" spans="1:14" x14ac:dyDescent="0.25">
      <c r="A7" s="1361"/>
      <c r="B7" s="1362"/>
      <c r="C7" s="1359"/>
      <c r="D7" s="1356"/>
      <c r="E7" s="1356"/>
      <c r="F7" s="1359"/>
      <c r="G7" s="1356"/>
      <c r="H7" s="1356"/>
      <c r="I7" s="1356"/>
      <c r="J7" s="1356"/>
      <c r="K7" s="1356"/>
      <c r="L7" s="1356"/>
      <c r="M7" s="1356"/>
      <c r="N7" s="1356"/>
    </row>
    <row r="8" spans="1:14" ht="74.25" customHeight="1" thickBot="1" x14ac:dyDescent="0.3">
      <c r="A8" s="280"/>
      <c r="B8" s="280"/>
      <c r="C8" s="771"/>
      <c r="D8" s="1352"/>
      <c r="E8" s="1352"/>
      <c r="F8" s="1360"/>
      <c r="G8" s="1352"/>
      <c r="H8" s="1351"/>
      <c r="I8" s="1351"/>
      <c r="J8" s="1351"/>
      <c r="K8" s="1351"/>
      <c r="L8" s="1351"/>
      <c r="M8" s="1351"/>
      <c r="N8" s="1351"/>
    </row>
    <row r="9" spans="1:14" ht="26.25" thickBot="1" x14ac:dyDescent="0.3">
      <c r="A9" s="757" t="s">
        <v>749</v>
      </c>
      <c r="B9" s="758" t="s">
        <v>750</v>
      </c>
      <c r="C9" s="1030">
        <v>7295.0719226658848</v>
      </c>
      <c r="D9" s="1030">
        <v>7295.0719226658848</v>
      </c>
      <c r="E9" s="1030">
        <v>0</v>
      </c>
      <c r="F9" s="1030">
        <v>0</v>
      </c>
      <c r="G9" s="1030">
        <v>0</v>
      </c>
      <c r="H9" s="1030">
        <v>0</v>
      </c>
      <c r="I9" s="1030">
        <v>0</v>
      </c>
      <c r="J9" s="1030">
        <v>0</v>
      </c>
      <c r="K9" s="1030">
        <v>0</v>
      </c>
      <c r="L9" s="1030">
        <v>0</v>
      </c>
      <c r="M9" s="1030">
        <v>0</v>
      </c>
      <c r="N9" s="1030">
        <v>0</v>
      </c>
    </row>
    <row r="10" spans="1:14" ht="15.75" thickBot="1" x14ac:dyDescent="0.3">
      <c r="A10" s="757" t="s">
        <v>471</v>
      </c>
      <c r="B10" s="758" t="s">
        <v>751</v>
      </c>
      <c r="C10" s="1030">
        <v>1009248.9543074378</v>
      </c>
      <c r="D10" s="1030">
        <v>1008399.1182633752</v>
      </c>
      <c r="E10" s="1030">
        <v>849.83604406254995</v>
      </c>
      <c r="F10" s="1030">
        <v>18561.5317125857</v>
      </c>
      <c r="G10" s="1030">
        <v>12411.215085623771</v>
      </c>
      <c r="H10" s="1030">
        <v>603.84437270812987</v>
      </c>
      <c r="I10" s="1030">
        <v>675.08318024744995</v>
      </c>
      <c r="J10" s="1030">
        <v>1095.8052029217015</v>
      </c>
      <c r="K10" s="1030">
        <v>1923.51825479323</v>
      </c>
      <c r="L10" s="1030">
        <v>840.86333368631006</v>
      </c>
      <c r="M10" s="1030">
        <v>1011.20228260511</v>
      </c>
      <c r="N10" s="1030">
        <v>18561.5317125857</v>
      </c>
    </row>
    <row r="11" spans="1:14" ht="15.75" thickBot="1" x14ac:dyDescent="0.3">
      <c r="A11" s="759" t="s">
        <v>473</v>
      </c>
      <c r="B11" s="760" t="s">
        <v>752</v>
      </c>
      <c r="C11" s="1031">
        <v>181388.30555555999</v>
      </c>
      <c r="D11" s="1031">
        <v>181388.30555555999</v>
      </c>
      <c r="E11" s="1031">
        <v>0</v>
      </c>
      <c r="F11" s="1031">
        <v>0</v>
      </c>
      <c r="G11" s="1031">
        <v>0</v>
      </c>
      <c r="H11" s="1031">
        <v>0</v>
      </c>
      <c r="I11" s="1031">
        <v>0</v>
      </c>
      <c r="J11" s="1031">
        <v>0</v>
      </c>
      <c r="K11" s="1031">
        <v>0</v>
      </c>
      <c r="L11" s="1031">
        <v>0</v>
      </c>
      <c r="M11" s="1031">
        <v>0</v>
      </c>
      <c r="N11" s="1031">
        <v>0</v>
      </c>
    </row>
    <row r="12" spans="1:14" ht="15.75" thickBot="1" x14ac:dyDescent="0.3">
      <c r="A12" s="759" t="s">
        <v>753</v>
      </c>
      <c r="B12" s="760" t="s">
        <v>754</v>
      </c>
      <c r="C12" s="1031">
        <v>30696.820435767553</v>
      </c>
      <c r="D12" s="1031">
        <v>30696.820435767553</v>
      </c>
      <c r="E12" s="1031">
        <v>0</v>
      </c>
      <c r="F12" s="1031">
        <v>73.381398485059989</v>
      </c>
      <c r="G12" s="1031">
        <v>60.422800755360001</v>
      </c>
      <c r="H12" s="1031">
        <v>0</v>
      </c>
      <c r="I12" s="1031">
        <v>0</v>
      </c>
      <c r="J12" s="1031">
        <v>1.8492807199999999</v>
      </c>
      <c r="K12" s="1031">
        <v>0</v>
      </c>
      <c r="L12" s="1031">
        <v>0</v>
      </c>
      <c r="M12" s="1031">
        <v>11.1093170097</v>
      </c>
      <c r="N12" s="1031">
        <v>73.381398485059989</v>
      </c>
    </row>
    <row r="13" spans="1:14" ht="15.75" thickBot="1" x14ac:dyDescent="0.3">
      <c r="A13" s="759" t="s">
        <v>755</v>
      </c>
      <c r="B13" s="760" t="s">
        <v>756</v>
      </c>
      <c r="C13" s="1031">
        <v>50848.309083867643</v>
      </c>
      <c r="D13" s="1031">
        <v>50848.309083867643</v>
      </c>
      <c r="E13" s="1031">
        <v>0</v>
      </c>
      <c r="F13" s="1031">
        <v>41.000230395199999</v>
      </c>
      <c r="G13" s="1031">
        <v>41.000230395199999</v>
      </c>
      <c r="H13" s="1031">
        <v>0</v>
      </c>
      <c r="I13" s="1031">
        <v>0</v>
      </c>
      <c r="J13" s="1031">
        <v>0</v>
      </c>
      <c r="K13" s="1031">
        <v>0</v>
      </c>
      <c r="L13" s="1031">
        <v>0</v>
      </c>
      <c r="M13" s="1031">
        <v>0</v>
      </c>
      <c r="N13" s="1031">
        <v>41.000230395199999</v>
      </c>
    </row>
    <row r="14" spans="1:14" ht="15.75" thickBot="1" x14ac:dyDescent="0.3">
      <c r="A14" s="759" t="s">
        <v>757</v>
      </c>
      <c r="B14" s="760" t="s">
        <v>758</v>
      </c>
      <c r="C14" s="1031">
        <v>57799.038474533867</v>
      </c>
      <c r="D14" s="1031">
        <v>57799.038071493858</v>
      </c>
      <c r="E14" s="1031">
        <v>4.0304000000000002E-4</v>
      </c>
      <c r="F14" s="1031">
        <v>144.4787172188</v>
      </c>
      <c r="G14" s="1031">
        <v>136.98174900965</v>
      </c>
      <c r="H14" s="1031">
        <v>2.1438459999999999E-2</v>
      </c>
      <c r="I14" s="1031">
        <v>0.20804080999999999</v>
      </c>
      <c r="J14" s="1031">
        <v>4.2550379999999999E-2</v>
      </c>
      <c r="K14" s="1031">
        <v>7.1329043616399996</v>
      </c>
      <c r="L14" s="1031">
        <v>5.8844899999999999E-2</v>
      </c>
      <c r="M14" s="1031">
        <v>3.318929751E-2</v>
      </c>
      <c r="N14" s="1031">
        <v>144.4787172188</v>
      </c>
    </row>
    <row r="15" spans="1:14" ht="15.75" thickBot="1" x14ac:dyDescent="0.3">
      <c r="A15" s="759" t="s">
        <v>759</v>
      </c>
      <c r="B15" s="760" t="s">
        <v>760</v>
      </c>
      <c r="C15" s="1031">
        <v>289738.47281149687</v>
      </c>
      <c r="D15" s="1031">
        <v>289172.83744415047</v>
      </c>
      <c r="E15" s="1031">
        <v>565.63536734644993</v>
      </c>
      <c r="F15" s="1031">
        <v>12351.476859146871</v>
      </c>
      <c r="G15" s="1031">
        <v>8615.8040844885782</v>
      </c>
      <c r="H15" s="1031">
        <v>397.32742070778994</v>
      </c>
      <c r="I15" s="1031">
        <v>467.40242685301996</v>
      </c>
      <c r="J15" s="1031">
        <v>759.13881727483147</v>
      </c>
      <c r="K15" s="1031">
        <v>1058.18567233772</v>
      </c>
      <c r="L15" s="1031">
        <v>435.97567316320095</v>
      </c>
      <c r="M15" s="1031">
        <v>617.64276432173006</v>
      </c>
      <c r="N15" s="1031">
        <v>12351.476859146871</v>
      </c>
    </row>
    <row r="16" spans="1:14" ht="15.75" thickBot="1" x14ac:dyDescent="0.3">
      <c r="A16" s="759" t="s">
        <v>761</v>
      </c>
      <c r="B16" s="760" t="s">
        <v>823</v>
      </c>
      <c r="C16" s="1031">
        <v>125610.47309480674</v>
      </c>
      <c r="D16" s="1031">
        <v>125512.13269762309</v>
      </c>
      <c r="E16" s="1031">
        <v>98.340397183650012</v>
      </c>
      <c r="F16" s="1031">
        <v>6223.6767235803209</v>
      </c>
      <c r="G16" s="1031">
        <v>3571.4386704685194</v>
      </c>
      <c r="H16" s="1031">
        <v>161.97467795704</v>
      </c>
      <c r="I16" s="1031">
        <v>430.44018133301995</v>
      </c>
      <c r="J16" s="1031">
        <v>434.72191040483142</v>
      </c>
      <c r="K16" s="1031">
        <v>858.5811673886999</v>
      </c>
      <c r="L16" s="1031">
        <v>347.63240593315101</v>
      </c>
      <c r="M16" s="1031">
        <v>418.88771009506002</v>
      </c>
      <c r="N16" s="1031">
        <v>6223.6767235803209</v>
      </c>
    </row>
    <row r="17" spans="1:14" ht="15.75" thickBot="1" x14ac:dyDescent="0.3">
      <c r="A17" s="759" t="s">
        <v>763</v>
      </c>
      <c r="B17" s="760" t="s">
        <v>764</v>
      </c>
      <c r="C17" s="1031">
        <v>398778.00794621184</v>
      </c>
      <c r="D17" s="1031">
        <v>398493.80767253571</v>
      </c>
      <c r="E17" s="1031">
        <v>284.20027367610004</v>
      </c>
      <c r="F17" s="1031">
        <v>5951.1945073397683</v>
      </c>
      <c r="G17" s="1031">
        <v>3557.0062209749808</v>
      </c>
      <c r="H17" s="1031">
        <v>206.49551354033997</v>
      </c>
      <c r="I17" s="1031">
        <v>207.47271258443001</v>
      </c>
      <c r="J17" s="1031">
        <v>334.77455454687004</v>
      </c>
      <c r="K17" s="1031">
        <v>858.19967809386992</v>
      </c>
      <c r="L17" s="1031">
        <v>404.82881562310905</v>
      </c>
      <c r="M17" s="1031">
        <v>382.41701197616993</v>
      </c>
      <c r="N17" s="1031">
        <v>5951.1945073397683</v>
      </c>
    </row>
    <row r="18" spans="1:14" ht="15.75" thickBot="1" x14ac:dyDescent="0.3">
      <c r="A18" s="761" t="s">
        <v>765</v>
      </c>
      <c r="B18" s="762" t="s">
        <v>766</v>
      </c>
      <c r="C18" s="1030">
        <v>169471.38712139268</v>
      </c>
      <c r="D18" s="1030">
        <v>169471.38712139268</v>
      </c>
      <c r="E18" s="1030">
        <v>0</v>
      </c>
      <c r="F18" s="1030">
        <v>0</v>
      </c>
      <c r="G18" s="1030">
        <v>0</v>
      </c>
      <c r="H18" s="1030">
        <v>0</v>
      </c>
      <c r="I18" s="1030">
        <v>0</v>
      </c>
      <c r="J18" s="1030">
        <v>0</v>
      </c>
      <c r="K18" s="1030">
        <v>0</v>
      </c>
      <c r="L18" s="1030">
        <v>0</v>
      </c>
      <c r="M18" s="1030">
        <v>0</v>
      </c>
      <c r="N18" s="1030">
        <v>0</v>
      </c>
    </row>
    <row r="19" spans="1:14" ht="15.75" thickBot="1" x14ac:dyDescent="0.3">
      <c r="A19" s="759" t="s">
        <v>767</v>
      </c>
      <c r="B19" s="760" t="s">
        <v>752</v>
      </c>
      <c r="C19" s="1031">
        <v>0</v>
      </c>
      <c r="D19" s="1031">
        <v>0</v>
      </c>
      <c r="E19" s="1031">
        <v>0</v>
      </c>
      <c r="F19" s="1031">
        <v>0</v>
      </c>
      <c r="G19" s="1031">
        <v>0</v>
      </c>
      <c r="H19" s="1031">
        <v>0</v>
      </c>
      <c r="I19" s="1031">
        <v>0</v>
      </c>
      <c r="J19" s="1031">
        <v>0</v>
      </c>
      <c r="K19" s="1031">
        <v>0</v>
      </c>
      <c r="L19" s="1031">
        <v>0</v>
      </c>
      <c r="M19" s="1031">
        <v>0</v>
      </c>
      <c r="N19" s="1031">
        <v>0</v>
      </c>
    </row>
    <row r="20" spans="1:14" ht="15.75" thickBot="1" x14ac:dyDescent="0.3">
      <c r="A20" s="759" t="s">
        <v>768</v>
      </c>
      <c r="B20" s="760" t="s">
        <v>754</v>
      </c>
      <c r="C20" s="1031">
        <v>165954.70421641486</v>
      </c>
      <c r="D20" s="1031">
        <v>165954.70421641486</v>
      </c>
      <c r="E20" s="1031">
        <v>0</v>
      </c>
      <c r="F20" s="1031">
        <v>0</v>
      </c>
      <c r="G20" s="1031">
        <v>0</v>
      </c>
      <c r="H20" s="1031">
        <v>0</v>
      </c>
      <c r="I20" s="1031">
        <v>0</v>
      </c>
      <c r="J20" s="1031">
        <v>0</v>
      </c>
      <c r="K20" s="1031">
        <v>0</v>
      </c>
      <c r="L20" s="1031">
        <v>0</v>
      </c>
      <c r="M20" s="1031">
        <v>0</v>
      </c>
      <c r="N20" s="1031">
        <v>0</v>
      </c>
    </row>
    <row r="21" spans="1:14" ht="15.75" thickBot="1" x14ac:dyDescent="0.3">
      <c r="A21" s="759" t="s">
        <v>769</v>
      </c>
      <c r="B21" s="760" t="s">
        <v>756</v>
      </c>
      <c r="C21" s="1031">
        <v>0</v>
      </c>
      <c r="D21" s="1031">
        <v>0</v>
      </c>
      <c r="E21" s="1031">
        <v>0</v>
      </c>
      <c r="F21" s="1031">
        <v>0</v>
      </c>
      <c r="G21" s="1031">
        <v>0</v>
      </c>
      <c r="H21" s="1031">
        <v>0</v>
      </c>
      <c r="I21" s="1031">
        <v>0</v>
      </c>
      <c r="J21" s="1031">
        <v>0</v>
      </c>
      <c r="K21" s="1031">
        <v>0</v>
      </c>
      <c r="L21" s="1031">
        <v>0</v>
      </c>
      <c r="M21" s="1031">
        <v>0</v>
      </c>
      <c r="N21" s="1031">
        <v>0</v>
      </c>
    </row>
    <row r="22" spans="1:14" ht="15.75" thickBot="1" x14ac:dyDescent="0.3">
      <c r="A22" s="759" t="s">
        <v>770</v>
      </c>
      <c r="B22" s="760" t="s">
        <v>758</v>
      </c>
      <c r="C22" s="1031">
        <v>1152.8097965699999</v>
      </c>
      <c r="D22" s="1031">
        <v>1152.8097965699999</v>
      </c>
      <c r="E22" s="1031">
        <v>0</v>
      </c>
      <c r="F22" s="1031">
        <v>0</v>
      </c>
      <c r="G22" s="1031">
        <v>0</v>
      </c>
      <c r="H22" s="1031">
        <v>0</v>
      </c>
      <c r="I22" s="1031">
        <v>0</v>
      </c>
      <c r="J22" s="1031">
        <v>0</v>
      </c>
      <c r="K22" s="1031">
        <v>0</v>
      </c>
      <c r="L22" s="1031">
        <v>0</v>
      </c>
      <c r="M22" s="1031">
        <v>0</v>
      </c>
      <c r="N22" s="1031">
        <v>0</v>
      </c>
    </row>
    <row r="23" spans="1:14" ht="15.75" thickBot="1" x14ac:dyDescent="0.3">
      <c r="A23" s="759" t="s">
        <v>771</v>
      </c>
      <c r="B23" s="760" t="s">
        <v>760</v>
      </c>
      <c r="C23" s="1031">
        <v>2363.8731084078327</v>
      </c>
      <c r="D23" s="1031">
        <v>2363.8731084078327</v>
      </c>
      <c r="E23" s="1031">
        <v>0</v>
      </c>
      <c r="F23" s="1031">
        <v>0</v>
      </c>
      <c r="G23" s="1031">
        <v>0</v>
      </c>
      <c r="H23" s="1031">
        <v>0</v>
      </c>
      <c r="I23" s="1031">
        <v>0</v>
      </c>
      <c r="J23" s="1031">
        <v>0</v>
      </c>
      <c r="K23" s="1031">
        <v>0</v>
      </c>
      <c r="L23" s="1031">
        <v>0</v>
      </c>
      <c r="M23" s="1031">
        <v>0</v>
      </c>
      <c r="N23" s="1031">
        <v>0</v>
      </c>
    </row>
    <row r="24" spans="1:14" ht="15.75" thickBot="1" x14ac:dyDescent="0.3">
      <c r="A24" s="761" t="s">
        <v>772</v>
      </c>
      <c r="B24" s="762" t="s">
        <v>536</v>
      </c>
      <c r="C24" s="1030">
        <v>387279.04916192975</v>
      </c>
      <c r="D24" s="1034"/>
      <c r="E24" s="1034"/>
      <c r="F24" s="1030">
        <v>1757.1564974300002</v>
      </c>
      <c r="G24" s="1034"/>
      <c r="H24" s="1034"/>
      <c r="I24" s="1034"/>
      <c r="J24" s="1034"/>
      <c r="K24" s="1034"/>
      <c r="L24" s="1034"/>
      <c r="M24" s="1034"/>
      <c r="N24" s="1030">
        <v>1757.1564974300002</v>
      </c>
    </row>
    <row r="25" spans="1:14" ht="15.75" thickBot="1" x14ac:dyDescent="0.3">
      <c r="A25" s="759" t="s">
        <v>773</v>
      </c>
      <c r="B25" s="760" t="s">
        <v>752</v>
      </c>
      <c r="C25" s="1031">
        <v>8.1989999999999998</v>
      </c>
      <c r="D25" s="1035"/>
      <c r="E25" s="1035"/>
      <c r="F25" s="1031">
        <v>0</v>
      </c>
      <c r="G25" s="1035"/>
      <c r="H25" s="1035"/>
      <c r="I25" s="1035"/>
      <c r="J25" s="1035"/>
      <c r="K25" s="1035"/>
      <c r="L25" s="1035"/>
      <c r="M25" s="1035"/>
      <c r="N25" s="1031">
        <v>0</v>
      </c>
    </row>
    <row r="26" spans="1:14" ht="15.75" thickBot="1" x14ac:dyDescent="0.3">
      <c r="A26" s="759" t="s">
        <v>774</v>
      </c>
      <c r="B26" s="760" t="s">
        <v>754</v>
      </c>
      <c r="C26" s="1031">
        <v>29814.117451729198</v>
      </c>
      <c r="D26" s="1035"/>
      <c r="E26" s="1035"/>
      <c r="F26" s="1031">
        <v>0</v>
      </c>
      <c r="G26" s="1035"/>
      <c r="H26" s="1035"/>
      <c r="I26" s="1035"/>
      <c r="J26" s="1035"/>
      <c r="K26" s="1035"/>
      <c r="L26" s="1035"/>
      <c r="M26" s="1035"/>
      <c r="N26" s="1031">
        <v>0</v>
      </c>
    </row>
    <row r="27" spans="1:14" ht="15.75" thickBot="1" x14ac:dyDescent="0.3">
      <c r="A27" s="759" t="s">
        <v>775</v>
      </c>
      <c r="B27" s="760" t="s">
        <v>756</v>
      </c>
      <c r="C27" s="1031">
        <v>12647.285555052749</v>
      </c>
      <c r="D27" s="1035"/>
      <c r="E27" s="1035"/>
      <c r="F27" s="1031">
        <v>3.5830308199999998</v>
      </c>
      <c r="G27" s="1035"/>
      <c r="H27" s="1035"/>
      <c r="I27" s="1035"/>
      <c r="J27" s="1035"/>
      <c r="K27" s="1035"/>
      <c r="L27" s="1035"/>
      <c r="M27" s="1035"/>
      <c r="N27" s="1031">
        <v>3.5830308199999998</v>
      </c>
    </row>
    <row r="28" spans="1:14" ht="15.75" thickBot="1" x14ac:dyDescent="0.3">
      <c r="A28" s="759" t="s">
        <v>776</v>
      </c>
      <c r="B28" s="760" t="s">
        <v>758</v>
      </c>
      <c r="C28" s="1031">
        <v>23435.252036003654</v>
      </c>
      <c r="D28" s="1035"/>
      <c r="E28" s="1035"/>
      <c r="F28" s="1031">
        <v>0</v>
      </c>
      <c r="G28" s="1035"/>
      <c r="H28" s="1035"/>
      <c r="I28" s="1035"/>
      <c r="J28" s="1035"/>
      <c r="K28" s="1035"/>
      <c r="L28" s="1035"/>
      <c r="M28" s="1035"/>
      <c r="N28" s="1031">
        <v>0</v>
      </c>
    </row>
    <row r="29" spans="1:14" ht="15.75" thickBot="1" x14ac:dyDescent="0.3">
      <c r="A29" s="759" t="s">
        <v>777</v>
      </c>
      <c r="B29" s="760" t="s">
        <v>760</v>
      </c>
      <c r="C29" s="1031">
        <v>267562.21305610414</v>
      </c>
      <c r="D29" s="1035"/>
      <c r="E29" s="1035"/>
      <c r="F29" s="1031">
        <v>1628.9005109000002</v>
      </c>
      <c r="G29" s="1035"/>
      <c r="H29" s="1035"/>
      <c r="I29" s="1035"/>
      <c r="J29" s="1035"/>
      <c r="K29" s="1035"/>
      <c r="L29" s="1035"/>
      <c r="M29" s="1035"/>
      <c r="N29" s="1031">
        <v>1628.9005109000002</v>
      </c>
    </row>
    <row r="30" spans="1:14" ht="15.75" thickBot="1" x14ac:dyDescent="0.3">
      <c r="A30" s="759" t="s">
        <v>778</v>
      </c>
      <c r="B30" s="760" t="s">
        <v>764</v>
      </c>
      <c r="C30" s="1031">
        <v>53811.982063039999</v>
      </c>
      <c r="D30" s="1035"/>
      <c r="E30" s="1035"/>
      <c r="F30" s="1031">
        <v>124.67295571</v>
      </c>
      <c r="G30" s="1035"/>
      <c r="H30" s="1035"/>
      <c r="I30" s="1035"/>
      <c r="J30" s="1035"/>
      <c r="K30" s="1035"/>
      <c r="L30" s="1035"/>
      <c r="M30" s="1035"/>
      <c r="N30" s="1031">
        <v>124.67295571</v>
      </c>
    </row>
    <row r="31" spans="1:14" ht="15.75" thickBot="1" x14ac:dyDescent="0.3">
      <c r="A31" s="763" t="s">
        <v>779</v>
      </c>
      <c r="B31" s="764" t="s">
        <v>42</v>
      </c>
      <c r="C31" s="1030">
        <v>1573294.4625134261</v>
      </c>
      <c r="D31" s="1030">
        <v>1185165.5773074338</v>
      </c>
      <c r="E31" s="1030">
        <v>849.83604406254995</v>
      </c>
      <c r="F31" s="1030">
        <v>20318.688210015702</v>
      </c>
      <c r="G31" s="1030">
        <v>12411.215085623771</v>
      </c>
      <c r="H31" s="1030">
        <v>603.84437270812987</v>
      </c>
      <c r="I31" s="1030">
        <v>675.08318024744995</v>
      </c>
      <c r="J31" s="1030">
        <v>1095.8052029217015</v>
      </c>
      <c r="K31" s="1030">
        <v>1923.51825479323</v>
      </c>
      <c r="L31" s="1030">
        <v>840.86333368631006</v>
      </c>
      <c r="M31" s="1030">
        <v>1011.20228260511</v>
      </c>
      <c r="N31" s="1030">
        <v>20318.688210015702</v>
      </c>
    </row>
  </sheetData>
  <mergeCells count="17">
    <mergeCell ref="A6:A7"/>
    <mergeCell ref="B6:B7"/>
    <mergeCell ref="C6:C7"/>
    <mergeCell ref="D6:D8"/>
    <mergeCell ref="E6:E8"/>
    <mergeCell ref="L6:L8"/>
    <mergeCell ref="M6:M8"/>
    <mergeCell ref="C4:N4"/>
    <mergeCell ref="C5:E5"/>
    <mergeCell ref="F5:N5"/>
    <mergeCell ref="F6:F8"/>
    <mergeCell ref="G6:G8"/>
    <mergeCell ref="N6:N8"/>
    <mergeCell ref="H6:H8"/>
    <mergeCell ref="I6:I8"/>
    <mergeCell ref="J6:J8"/>
    <mergeCell ref="K6:K8"/>
  </mergeCells>
  <pageMargins left="0.70866141732283472" right="0.70866141732283472" top="0.74803149606299213" bottom="0.74803149606299213" header="0.31496062992125984" footer="0.31496062992125984"/>
  <pageSetup paperSize="9" scale="84" fitToHeight="0"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theme="9" tint="0.79998168889431442"/>
  </sheetPr>
  <dimension ref="B2:K24"/>
  <sheetViews>
    <sheetView showGridLines="0" view="pageLayout" topLeftCell="A7" zoomScaleNormal="100" workbookViewId="0"/>
  </sheetViews>
  <sheetFormatPr defaultRowHeight="15" x14ac:dyDescent="0.25"/>
  <cols>
    <col min="2" max="2" width="4.42578125" customWidth="1"/>
    <col min="3" max="3" width="14.5703125" customWidth="1"/>
    <col min="8" max="8" width="12.42578125" customWidth="1"/>
    <col min="9" max="9" width="16" customWidth="1"/>
    <col min="10" max="10" width="10.85546875" customWidth="1"/>
    <col min="11" max="11" width="6.5703125" customWidth="1"/>
  </cols>
  <sheetData>
    <row r="2" spans="2:11" ht="18.75" x14ac:dyDescent="0.25">
      <c r="B2" s="733" t="s">
        <v>1932</v>
      </c>
    </row>
    <row r="3" spans="2:11" ht="15.75" x14ac:dyDescent="0.25">
      <c r="B3" s="213"/>
      <c r="C3" s="279"/>
      <c r="D3" s="279"/>
      <c r="E3" s="279"/>
      <c r="H3" s="279"/>
      <c r="I3" s="279"/>
      <c r="J3" s="292"/>
      <c r="K3" s="279"/>
    </row>
    <row r="4" spans="2:11" ht="16.5" thickBot="1" x14ac:dyDescent="0.3">
      <c r="B4" s="213"/>
      <c r="C4" s="279"/>
      <c r="D4" s="279"/>
      <c r="E4" s="279"/>
      <c r="F4" s="1365"/>
      <c r="G4" s="1365"/>
      <c r="H4" s="279"/>
      <c r="I4" s="279"/>
      <c r="J4" s="292"/>
      <c r="K4" s="279"/>
    </row>
    <row r="5" spans="2:11" ht="16.5" thickBot="1" x14ac:dyDescent="0.3">
      <c r="B5" s="280"/>
      <c r="C5" s="280"/>
      <c r="D5" s="750" t="s">
        <v>6</v>
      </c>
      <c r="E5" s="751" t="s">
        <v>7</v>
      </c>
      <c r="F5" s="751" t="s">
        <v>8</v>
      </c>
      <c r="G5" s="751" t="s">
        <v>43</v>
      </c>
      <c r="H5" s="751" t="s">
        <v>44</v>
      </c>
      <c r="I5" s="751" t="s">
        <v>1933</v>
      </c>
      <c r="J5" s="1338" t="s">
        <v>165</v>
      </c>
      <c r="K5" s="1340"/>
    </row>
    <row r="6" spans="2:11" ht="84" customHeight="1" thickBot="1" x14ac:dyDescent="0.3">
      <c r="B6" s="280"/>
      <c r="C6" s="280"/>
      <c r="D6" s="1347" t="s">
        <v>738</v>
      </c>
      <c r="E6" s="1348"/>
      <c r="F6" s="1348"/>
      <c r="G6" s="1344"/>
      <c r="H6" s="1349" t="s">
        <v>824</v>
      </c>
      <c r="I6" s="1350" t="s">
        <v>825</v>
      </c>
      <c r="J6" s="1347" t="s">
        <v>826</v>
      </c>
      <c r="K6" s="1349"/>
    </row>
    <row r="7" spans="2:11" ht="34.5" customHeight="1" thickBot="1" x14ac:dyDescent="0.3">
      <c r="B7" s="293"/>
      <c r="C7" s="293"/>
      <c r="D7" s="772"/>
      <c r="E7" s="1347" t="s">
        <v>827</v>
      </c>
      <c r="F7" s="1349"/>
      <c r="G7" s="1370" t="s">
        <v>828</v>
      </c>
      <c r="H7" s="1366"/>
      <c r="I7" s="1356"/>
      <c r="J7" s="1367"/>
      <c r="K7" s="1366"/>
    </row>
    <row r="8" spans="2:11" ht="15.75" x14ac:dyDescent="0.25">
      <c r="B8" s="280"/>
      <c r="C8" s="280"/>
      <c r="D8" s="772"/>
      <c r="E8" s="1373"/>
      <c r="F8" s="1350" t="s">
        <v>808</v>
      </c>
      <c r="G8" s="1371"/>
      <c r="H8" s="1373"/>
      <c r="I8" s="1356"/>
      <c r="J8" s="1367"/>
      <c r="K8" s="1366"/>
    </row>
    <row r="9" spans="2:11" ht="16.5" thickBot="1" x14ac:dyDescent="0.3">
      <c r="B9" s="280"/>
      <c r="C9" s="280"/>
      <c r="D9" s="772"/>
      <c r="E9" s="1374"/>
      <c r="F9" s="1352"/>
      <c r="G9" s="1372"/>
      <c r="H9" s="1374"/>
      <c r="I9" s="1352"/>
      <c r="J9" s="1368"/>
      <c r="K9" s="1369"/>
    </row>
    <row r="10" spans="2:11" ht="26.25" thickBot="1" x14ac:dyDescent="0.3">
      <c r="B10" s="774" t="s">
        <v>471</v>
      </c>
      <c r="C10" s="775" t="s">
        <v>829</v>
      </c>
      <c r="D10" s="776"/>
      <c r="E10" s="777"/>
      <c r="F10" s="776"/>
      <c r="G10" s="776"/>
      <c r="H10" s="776"/>
      <c r="I10" s="778"/>
      <c r="J10" s="1375"/>
      <c r="K10" s="1376"/>
    </row>
    <row r="11" spans="2:11" ht="15.75" thickBot="1" x14ac:dyDescent="0.3">
      <c r="B11" s="759" t="s">
        <v>473</v>
      </c>
      <c r="C11" s="779" t="s">
        <v>830</v>
      </c>
      <c r="D11" s="762"/>
      <c r="E11" s="762"/>
      <c r="F11" s="762"/>
      <c r="G11" s="762"/>
      <c r="H11" s="762"/>
      <c r="I11" s="780"/>
      <c r="J11" s="1363"/>
      <c r="K11" s="1364"/>
    </row>
    <row r="12" spans="2:11" ht="15.75" thickBot="1" x14ac:dyDescent="0.3">
      <c r="B12" s="759" t="s">
        <v>753</v>
      </c>
      <c r="C12" s="779" t="s">
        <v>831</v>
      </c>
      <c r="D12" s="762"/>
      <c r="E12" s="762"/>
      <c r="F12" s="762"/>
      <c r="G12" s="762"/>
      <c r="H12" s="762"/>
      <c r="I12" s="780"/>
      <c r="J12" s="1363"/>
      <c r="K12" s="1364"/>
    </row>
    <row r="13" spans="2:11" ht="15.75" thickBot="1" x14ac:dyDescent="0.3">
      <c r="B13" s="759" t="s">
        <v>755</v>
      </c>
      <c r="C13" s="779" t="s">
        <v>832</v>
      </c>
      <c r="D13" s="762"/>
      <c r="E13" s="762"/>
      <c r="F13" s="762"/>
      <c r="G13" s="762"/>
      <c r="H13" s="762"/>
      <c r="I13" s="780"/>
      <c r="J13" s="1363"/>
      <c r="K13" s="1364"/>
    </row>
    <row r="14" spans="2:11" ht="15.75" thickBot="1" x14ac:dyDescent="0.3">
      <c r="B14" s="759" t="s">
        <v>757</v>
      </c>
      <c r="C14" s="779" t="s">
        <v>833</v>
      </c>
      <c r="D14" s="762"/>
      <c r="E14" s="762"/>
      <c r="F14" s="762"/>
      <c r="G14" s="762"/>
      <c r="H14" s="762"/>
      <c r="I14" s="780"/>
      <c r="J14" s="1363"/>
      <c r="K14" s="1364"/>
    </row>
    <row r="15" spans="2:11" ht="15.75" thickBot="1" x14ac:dyDescent="0.3">
      <c r="B15" s="759" t="s">
        <v>759</v>
      </c>
      <c r="C15" s="779" t="s">
        <v>834</v>
      </c>
      <c r="D15" s="762"/>
      <c r="E15" s="762"/>
      <c r="F15" s="762"/>
      <c r="G15" s="762"/>
      <c r="H15" s="762"/>
      <c r="I15" s="780"/>
      <c r="J15" s="1363"/>
      <c r="K15" s="1364"/>
    </row>
    <row r="16" spans="2:11" ht="15.75" thickBot="1" x14ac:dyDescent="0.3">
      <c r="B16" s="759" t="s">
        <v>761</v>
      </c>
      <c r="C16" s="779" t="s">
        <v>835</v>
      </c>
      <c r="D16" s="762"/>
      <c r="E16" s="762"/>
      <c r="F16" s="762"/>
      <c r="G16" s="762"/>
      <c r="H16" s="762"/>
      <c r="I16" s="780"/>
      <c r="J16" s="1363"/>
      <c r="K16" s="1364"/>
    </row>
    <row r="17" spans="2:11" ht="26.25" thickBot="1" x14ac:dyDescent="0.3">
      <c r="B17" s="759" t="s">
        <v>763</v>
      </c>
      <c r="C17" s="764" t="s">
        <v>536</v>
      </c>
      <c r="D17" s="777"/>
      <c r="E17" s="777"/>
      <c r="F17" s="777"/>
      <c r="G17" s="781"/>
      <c r="H17" s="781"/>
      <c r="I17" s="777"/>
      <c r="J17" s="1377"/>
      <c r="K17" s="1378"/>
    </row>
    <row r="18" spans="2:11" ht="15.75" thickBot="1" x14ac:dyDescent="0.3">
      <c r="B18" s="761" t="s">
        <v>765</v>
      </c>
      <c r="C18" s="779" t="s">
        <v>830</v>
      </c>
      <c r="D18" s="762"/>
      <c r="E18" s="762"/>
      <c r="F18" s="762"/>
      <c r="G18" s="780"/>
      <c r="H18" s="780"/>
      <c r="I18" s="762"/>
      <c r="J18" s="1377"/>
      <c r="K18" s="1378"/>
    </row>
    <row r="19" spans="2:11" ht="15.75" thickBot="1" x14ac:dyDescent="0.3">
      <c r="B19" s="759" t="s">
        <v>767</v>
      </c>
      <c r="C19" s="779" t="s">
        <v>831</v>
      </c>
      <c r="D19" s="762"/>
      <c r="E19" s="762"/>
      <c r="F19" s="762"/>
      <c r="G19" s="780"/>
      <c r="H19" s="780"/>
      <c r="I19" s="762"/>
      <c r="J19" s="1377"/>
      <c r="K19" s="1378"/>
    </row>
    <row r="20" spans="2:11" ht="15.75" thickBot="1" x14ac:dyDescent="0.3">
      <c r="B20" s="759" t="s">
        <v>768</v>
      </c>
      <c r="C20" s="779" t="s">
        <v>832</v>
      </c>
      <c r="D20" s="762"/>
      <c r="E20" s="762"/>
      <c r="F20" s="762"/>
      <c r="G20" s="780"/>
      <c r="H20" s="780"/>
      <c r="I20" s="762"/>
      <c r="J20" s="1377"/>
      <c r="K20" s="1378"/>
    </row>
    <row r="21" spans="2:11" ht="15.75" thickBot="1" x14ac:dyDescent="0.3">
      <c r="B21" s="759" t="s">
        <v>769</v>
      </c>
      <c r="C21" s="779" t="s">
        <v>833</v>
      </c>
      <c r="D21" s="762"/>
      <c r="E21" s="762"/>
      <c r="F21" s="762"/>
      <c r="G21" s="780"/>
      <c r="H21" s="780"/>
      <c r="I21" s="762"/>
      <c r="J21" s="1377"/>
      <c r="K21" s="1378"/>
    </row>
    <row r="22" spans="2:11" ht="15.75" thickBot="1" x14ac:dyDescent="0.3">
      <c r="B22" s="759" t="s">
        <v>770</v>
      </c>
      <c r="C22" s="779" t="s">
        <v>834</v>
      </c>
      <c r="D22" s="762"/>
      <c r="E22" s="762"/>
      <c r="F22" s="762"/>
      <c r="G22" s="780"/>
      <c r="H22" s="780"/>
      <c r="I22" s="762"/>
      <c r="J22" s="1377"/>
      <c r="K22" s="1378"/>
    </row>
    <row r="23" spans="2:11" ht="15.75" thickBot="1" x14ac:dyDescent="0.3">
      <c r="B23" s="759" t="s">
        <v>771</v>
      </c>
      <c r="C23" s="779" t="s">
        <v>835</v>
      </c>
      <c r="D23" s="762"/>
      <c r="E23" s="762"/>
      <c r="F23" s="762"/>
      <c r="G23" s="780"/>
      <c r="H23" s="780"/>
      <c r="I23" s="762"/>
      <c r="J23" s="1377"/>
      <c r="K23" s="1378"/>
    </row>
    <row r="24" spans="2:11" ht="15.75" thickBot="1" x14ac:dyDescent="0.3">
      <c r="B24" s="782" t="s">
        <v>772</v>
      </c>
      <c r="C24" s="764" t="s">
        <v>42</v>
      </c>
      <c r="D24" s="762"/>
      <c r="E24" s="762"/>
      <c r="F24" s="762"/>
      <c r="G24" s="762"/>
      <c r="H24" s="762"/>
      <c r="I24" s="762"/>
      <c r="J24" s="1379"/>
      <c r="K24" s="1380"/>
    </row>
  </sheetData>
  <mergeCells count="26">
    <mergeCell ref="J21:K21"/>
    <mergeCell ref="J22:K22"/>
    <mergeCell ref="J23:K23"/>
    <mergeCell ref="J24:K24"/>
    <mergeCell ref="J15:K15"/>
    <mergeCell ref="J16:K16"/>
    <mergeCell ref="J17:K17"/>
    <mergeCell ref="J18:K18"/>
    <mergeCell ref="J19:K19"/>
    <mergeCell ref="J20:K20"/>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theme="9" tint="0.79998168889431442"/>
    <pageSetUpPr fitToPage="1"/>
  </sheetPr>
  <dimension ref="B2:I28"/>
  <sheetViews>
    <sheetView showGridLines="0" view="pageLayout" zoomScaleNormal="100" workbookViewId="0">
      <selection activeCell="B4" sqref="B4"/>
    </sheetView>
  </sheetViews>
  <sheetFormatPr defaultRowHeight="15" x14ac:dyDescent="0.25"/>
  <cols>
    <col min="2" max="2" width="4.5703125" customWidth="1"/>
    <col min="3" max="3" width="25" customWidth="1"/>
    <col min="7" max="7" width="13" customWidth="1"/>
    <col min="8" max="8" width="12.42578125" customWidth="1"/>
    <col min="9" max="9" width="20.42578125" customWidth="1"/>
  </cols>
  <sheetData>
    <row r="2" spans="2:9" ht="18.75" x14ac:dyDescent="0.25">
      <c r="B2" s="733" t="s">
        <v>836</v>
      </c>
    </row>
    <row r="3" spans="2:9" ht="16.5" thickBot="1" x14ac:dyDescent="0.3">
      <c r="B3" s="213"/>
      <c r="C3" s="279"/>
      <c r="D3" s="279"/>
      <c r="E3" s="1365"/>
      <c r="F3" s="1365"/>
      <c r="G3" s="279"/>
      <c r="H3" s="279"/>
      <c r="I3" s="279"/>
    </row>
    <row r="4" spans="2:9" ht="16.5" thickBot="1" x14ac:dyDescent="0.3">
      <c r="B4" s="280"/>
      <c r="C4" s="280"/>
      <c r="D4" s="949" t="s">
        <v>6</v>
      </c>
      <c r="E4" s="749" t="s">
        <v>7</v>
      </c>
      <c r="F4" s="749" t="s">
        <v>8</v>
      </c>
      <c r="G4" s="749" t="s">
        <v>43</v>
      </c>
      <c r="H4" s="749" t="s">
        <v>44</v>
      </c>
      <c r="I4" s="749" t="s">
        <v>164</v>
      </c>
    </row>
    <row r="5" spans="2:9" ht="19.5" customHeight="1" thickBot="1" x14ac:dyDescent="0.3">
      <c r="B5" s="280"/>
      <c r="C5" s="280"/>
      <c r="D5" s="1331" t="s">
        <v>837</v>
      </c>
      <c r="E5" s="1332"/>
      <c r="F5" s="1332"/>
      <c r="G5" s="1333"/>
      <c r="H5" s="1383" t="s">
        <v>824</v>
      </c>
      <c r="I5" s="1335" t="s">
        <v>826</v>
      </c>
    </row>
    <row r="6" spans="2:9" ht="49.5" customHeight="1" thickBot="1" x14ac:dyDescent="0.3">
      <c r="B6" s="293"/>
      <c r="C6" s="293"/>
      <c r="D6" s="958"/>
      <c r="E6" s="1331" t="s">
        <v>827</v>
      </c>
      <c r="F6" s="1383"/>
      <c r="G6" s="816" t="s">
        <v>838</v>
      </c>
      <c r="H6" s="1384"/>
      <c r="I6" s="1386"/>
    </row>
    <row r="7" spans="2:9" ht="15.75" x14ac:dyDescent="0.25">
      <c r="B7" s="280"/>
      <c r="C7" s="280"/>
      <c r="D7" s="959"/>
      <c r="E7" s="1387"/>
      <c r="F7" s="1335" t="s">
        <v>808</v>
      </c>
      <c r="G7" s="1387"/>
      <c r="H7" s="1384"/>
      <c r="I7" s="1386"/>
    </row>
    <row r="8" spans="2:9" ht="16.5" thickBot="1" x14ac:dyDescent="0.3">
      <c r="B8" s="280"/>
      <c r="C8" s="280"/>
      <c r="D8" s="960"/>
      <c r="E8" s="1388"/>
      <c r="F8" s="1389"/>
      <c r="G8" s="1390"/>
      <c r="H8" s="1385"/>
      <c r="I8" s="1336"/>
    </row>
    <row r="9" spans="2:9" ht="24.75" thickBot="1" x14ac:dyDescent="0.3">
      <c r="B9" s="953" t="s">
        <v>471</v>
      </c>
      <c r="C9" s="829" t="s">
        <v>839</v>
      </c>
      <c r="D9" s="768"/>
      <c r="E9" s="768"/>
      <c r="F9" s="768"/>
      <c r="G9" s="768"/>
      <c r="H9" s="768"/>
      <c r="I9" s="768"/>
    </row>
    <row r="10" spans="2:9" ht="15.75" thickBot="1" x14ac:dyDescent="0.3">
      <c r="B10" s="961" t="s">
        <v>473</v>
      </c>
      <c r="C10" s="768" t="s">
        <v>840</v>
      </c>
      <c r="D10" s="768"/>
      <c r="E10" s="768"/>
      <c r="F10" s="768"/>
      <c r="G10" s="768"/>
      <c r="H10" s="768"/>
      <c r="I10" s="768"/>
    </row>
    <row r="11" spans="2:9" ht="15.75" thickBot="1" x14ac:dyDescent="0.3">
      <c r="B11" s="961" t="s">
        <v>753</v>
      </c>
      <c r="C11" s="768" t="s">
        <v>841</v>
      </c>
      <c r="D11" s="768"/>
      <c r="E11" s="768"/>
      <c r="F11" s="768"/>
      <c r="G11" s="768"/>
      <c r="H11" s="768"/>
      <c r="I11" s="768"/>
    </row>
    <row r="12" spans="2:9" ht="24.75" thickBot="1" x14ac:dyDescent="0.3">
      <c r="B12" s="961" t="s">
        <v>755</v>
      </c>
      <c r="C12" s="768" t="s">
        <v>842</v>
      </c>
      <c r="D12" s="768"/>
      <c r="E12" s="768"/>
      <c r="F12" s="768"/>
      <c r="G12" s="768"/>
      <c r="H12" s="768"/>
      <c r="I12" s="768"/>
    </row>
    <row r="13" spans="2:9" ht="15.75" thickBot="1" x14ac:dyDescent="0.3">
      <c r="B13" s="961" t="s">
        <v>757</v>
      </c>
      <c r="C13" s="768" t="s">
        <v>843</v>
      </c>
      <c r="D13" s="768"/>
      <c r="E13" s="768"/>
      <c r="F13" s="768"/>
      <c r="G13" s="768"/>
      <c r="H13" s="768"/>
      <c r="I13" s="768"/>
    </row>
    <row r="14" spans="2:9" ht="15.75" thickBot="1" x14ac:dyDescent="0.3">
      <c r="B14" s="961" t="s">
        <v>759</v>
      </c>
      <c r="C14" s="768" t="s">
        <v>844</v>
      </c>
      <c r="D14" s="768"/>
      <c r="E14" s="768"/>
      <c r="F14" s="768"/>
      <c r="G14" s="768"/>
      <c r="H14" s="768"/>
      <c r="I14" s="768"/>
    </row>
    <row r="15" spans="2:9" ht="15.75" thickBot="1" x14ac:dyDescent="0.3">
      <c r="B15" s="961" t="s">
        <v>761</v>
      </c>
      <c r="C15" s="768" t="s">
        <v>845</v>
      </c>
      <c r="D15" s="768"/>
      <c r="E15" s="768"/>
      <c r="F15" s="768"/>
      <c r="G15" s="768"/>
      <c r="H15" s="768"/>
      <c r="I15" s="768"/>
    </row>
    <row r="16" spans="2:9" ht="15.75" thickBot="1" x14ac:dyDescent="0.3">
      <c r="B16" s="961" t="s">
        <v>763</v>
      </c>
      <c r="C16" s="768" t="s">
        <v>846</v>
      </c>
      <c r="D16" s="768"/>
      <c r="E16" s="768"/>
      <c r="F16" s="768"/>
      <c r="G16" s="768"/>
      <c r="H16" s="768"/>
      <c r="I16" s="768"/>
    </row>
    <row r="17" spans="2:9" ht="24.75" thickBot="1" x14ac:dyDescent="0.3">
      <c r="B17" s="956" t="s">
        <v>765</v>
      </c>
      <c r="C17" s="768" t="s">
        <v>847</v>
      </c>
      <c r="D17" s="768"/>
      <c r="E17" s="768"/>
      <c r="F17" s="768"/>
      <c r="G17" s="768"/>
      <c r="H17" s="768"/>
      <c r="I17" s="768"/>
    </row>
    <row r="18" spans="2:9" ht="15.75" thickBot="1" x14ac:dyDescent="0.3">
      <c r="B18" s="961" t="s">
        <v>767</v>
      </c>
      <c r="C18" s="768" t="s">
        <v>848</v>
      </c>
      <c r="D18" s="768"/>
      <c r="E18" s="768"/>
      <c r="F18" s="768"/>
      <c r="G18" s="768"/>
      <c r="H18" s="768"/>
      <c r="I18" s="768"/>
    </row>
    <row r="19" spans="2:9" ht="15.75" thickBot="1" x14ac:dyDescent="0.3">
      <c r="B19" s="961" t="s">
        <v>768</v>
      </c>
      <c r="C19" s="768" t="s">
        <v>849</v>
      </c>
      <c r="D19" s="768"/>
      <c r="E19" s="1381"/>
      <c r="F19" s="1382"/>
      <c r="G19" s="768"/>
      <c r="H19" s="768"/>
      <c r="I19" s="768"/>
    </row>
    <row r="20" spans="2:9" ht="15.75" thickBot="1" x14ac:dyDescent="0.3">
      <c r="B20" s="961" t="s">
        <v>769</v>
      </c>
      <c r="C20" s="768" t="s">
        <v>850</v>
      </c>
      <c r="D20" s="768"/>
      <c r="E20" s="768"/>
      <c r="F20" s="768"/>
      <c r="G20" s="768"/>
      <c r="H20" s="768"/>
      <c r="I20" s="768"/>
    </row>
    <row r="21" spans="2:9" ht="24.75" thickBot="1" x14ac:dyDescent="0.3">
      <c r="B21" s="961" t="s">
        <v>770</v>
      </c>
      <c r="C21" s="768" t="s">
        <v>851</v>
      </c>
      <c r="D21" s="768"/>
      <c r="E21" s="768"/>
      <c r="F21" s="768"/>
      <c r="G21" s="768"/>
      <c r="H21" s="768"/>
      <c r="I21" s="768"/>
    </row>
    <row r="22" spans="2:9" ht="24.75" thickBot="1" x14ac:dyDescent="0.3">
      <c r="B22" s="961" t="s">
        <v>771</v>
      </c>
      <c r="C22" s="768" t="s">
        <v>852</v>
      </c>
      <c r="D22" s="768"/>
      <c r="E22" s="768"/>
      <c r="F22" s="768"/>
      <c r="G22" s="768"/>
      <c r="H22" s="768"/>
      <c r="I22" s="768"/>
    </row>
    <row r="23" spans="2:9" ht="24.75" thickBot="1" x14ac:dyDescent="0.3">
      <c r="B23" s="956" t="s">
        <v>772</v>
      </c>
      <c r="C23" s="768" t="s">
        <v>853</v>
      </c>
      <c r="D23" s="768"/>
      <c r="E23" s="768"/>
      <c r="F23" s="768"/>
      <c r="G23" s="768"/>
      <c r="H23" s="768"/>
      <c r="I23" s="768"/>
    </row>
    <row r="24" spans="2:9" ht="15.75" thickBot="1" x14ac:dyDescent="0.3">
      <c r="B24" s="961" t="s">
        <v>773</v>
      </c>
      <c r="C24" s="768" t="s">
        <v>854</v>
      </c>
      <c r="D24" s="768"/>
      <c r="E24" s="768"/>
      <c r="F24" s="768"/>
      <c r="G24" s="768"/>
      <c r="H24" s="768"/>
      <c r="I24" s="768"/>
    </row>
    <row r="25" spans="2:9" ht="15.75" thickBot="1" x14ac:dyDescent="0.3">
      <c r="B25" s="961" t="s">
        <v>774</v>
      </c>
      <c r="C25" s="768" t="s">
        <v>855</v>
      </c>
      <c r="D25" s="768"/>
      <c r="E25" s="768"/>
      <c r="F25" s="768"/>
      <c r="G25" s="768"/>
      <c r="H25" s="768"/>
      <c r="I25" s="768"/>
    </row>
    <row r="26" spans="2:9" ht="24.75" thickBot="1" x14ac:dyDescent="0.3">
      <c r="B26" s="961" t="s">
        <v>775</v>
      </c>
      <c r="C26" s="768" t="s">
        <v>856</v>
      </c>
      <c r="D26" s="768"/>
      <c r="E26" s="768"/>
      <c r="F26" s="768"/>
      <c r="G26" s="768"/>
      <c r="H26" s="768"/>
      <c r="I26" s="768"/>
    </row>
    <row r="27" spans="2:9" ht="15.75" thickBot="1" x14ac:dyDescent="0.3">
      <c r="B27" s="961" t="s">
        <v>776</v>
      </c>
      <c r="C27" s="768" t="s">
        <v>857</v>
      </c>
      <c r="D27" s="768"/>
      <c r="E27" s="768"/>
      <c r="F27" s="768"/>
      <c r="G27" s="768"/>
      <c r="H27" s="768"/>
      <c r="I27" s="768"/>
    </row>
    <row r="28" spans="2:9" ht="15.75" thickBot="1" x14ac:dyDescent="0.3">
      <c r="B28" s="962" t="s">
        <v>777</v>
      </c>
      <c r="C28" s="773" t="s">
        <v>42</v>
      </c>
      <c r="D28" s="773"/>
      <c r="E28" s="773"/>
      <c r="F28" s="773"/>
      <c r="G28" s="773"/>
      <c r="H28" s="773"/>
      <c r="I28" s="773"/>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2" fitToWidth="0"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theme="9" tint="0.79998168889431442"/>
  </sheetPr>
  <dimension ref="A2:N22"/>
  <sheetViews>
    <sheetView showGridLines="0" view="pageLayout" zoomScaleNormal="100" workbookViewId="0">
      <selection activeCell="Q18" sqref="Q18"/>
    </sheetView>
  </sheetViews>
  <sheetFormatPr defaultRowHeight="15" x14ac:dyDescent="0.25"/>
  <cols>
    <col min="1" max="1" width="4.42578125" customWidth="1"/>
    <col min="2" max="2" width="25.85546875" customWidth="1"/>
    <col min="3" max="4" width="7.5703125" customWidth="1"/>
    <col min="6" max="6" width="6.5703125" customWidth="1"/>
    <col min="7" max="7" width="11.85546875" customWidth="1"/>
    <col min="8" max="8" width="6.42578125" customWidth="1"/>
    <col min="12" max="13" width="8.5703125" customWidth="1"/>
  </cols>
  <sheetData>
    <row r="2" spans="1:14" ht="18.75" x14ac:dyDescent="0.25">
      <c r="A2" s="733" t="s">
        <v>726</v>
      </c>
    </row>
    <row r="3" spans="1:14" ht="16.5" thickBot="1" x14ac:dyDescent="0.3">
      <c r="A3" s="213"/>
      <c r="B3" s="279"/>
      <c r="C3" s="279"/>
      <c r="D3" s="279"/>
      <c r="E3" s="279"/>
      <c r="F3" s="279"/>
      <c r="G3" s="279"/>
      <c r="H3" s="279"/>
      <c r="I3" s="279"/>
      <c r="J3" s="279"/>
      <c r="K3" s="279"/>
      <c r="L3" s="279"/>
      <c r="M3" s="279"/>
      <c r="N3" s="279"/>
    </row>
    <row r="4" spans="1:14" ht="16.5" thickBot="1" x14ac:dyDescent="0.3">
      <c r="A4" s="213"/>
      <c r="B4" s="294"/>
      <c r="C4" s="803" t="s">
        <v>6</v>
      </c>
      <c r="D4" s="804" t="s">
        <v>7</v>
      </c>
      <c r="E4" s="804" t="s">
        <v>8</v>
      </c>
      <c r="F4" s="804" t="s">
        <v>43</v>
      </c>
      <c r="G4" s="804" t="s">
        <v>44</v>
      </c>
      <c r="H4" s="804" t="s">
        <v>164</v>
      </c>
      <c r="I4" s="804" t="s">
        <v>165</v>
      </c>
      <c r="J4" s="804" t="s">
        <v>199</v>
      </c>
      <c r="K4" s="804" t="s">
        <v>451</v>
      </c>
      <c r="L4" s="804" t="s">
        <v>452</v>
      </c>
      <c r="M4" s="804" t="s">
        <v>453</v>
      </c>
      <c r="N4" s="804" t="s">
        <v>454</v>
      </c>
    </row>
    <row r="5" spans="1:14" ht="21" customHeight="1" thickBot="1" x14ac:dyDescent="0.3">
      <c r="A5" s="280"/>
      <c r="B5" s="280"/>
      <c r="C5" s="805" t="s">
        <v>751</v>
      </c>
      <c r="D5" s="806"/>
      <c r="E5" s="806"/>
      <c r="F5" s="806"/>
      <c r="G5" s="806"/>
      <c r="H5" s="806"/>
      <c r="I5" s="806"/>
      <c r="J5" s="806"/>
      <c r="K5" s="806"/>
      <c r="L5" s="806"/>
      <c r="M5" s="806"/>
      <c r="N5" s="807"/>
    </row>
    <row r="6" spans="1:14" ht="23.25" customHeight="1" thickBot="1" x14ac:dyDescent="0.3">
      <c r="A6" s="280"/>
      <c r="B6" s="280"/>
      <c r="C6" s="808"/>
      <c r="D6" s="809" t="s">
        <v>858</v>
      </c>
      <c r="E6" s="810"/>
      <c r="F6" s="809" t="s">
        <v>859</v>
      </c>
      <c r="G6" s="811"/>
      <c r="H6" s="811"/>
      <c r="I6" s="811"/>
      <c r="J6" s="811"/>
      <c r="K6" s="811"/>
      <c r="L6" s="811"/>
      <c r="M6" s="811"/>
      <c r="N6" s="767"/>
    </row>
    <row r="7" spans="1:14" ht="19.5" customHeight="1" thickBot="1" x14ac:dyDescent="0.3">
      <c r="A7" s="280"/>
      <c r="B7" s="280"/>
      <c r="C7" s="808"/>
      <c r="D7" s="808"/>
      <c r="E7" s="812"/>
      <c r="F7" s="808"/>
      <c r="G7" s="1335" t="s">
        <v>816</v>
      </c>
      <c r="H7" s="1391" t="s">
        <v>860</v>
      </c>
      <c r="I7" s="1392"/>
      <c r="J7" s="1392"/>
      <c r="K7" s="1392"/>
      <c r="L7" s="1392"/>
      <c r="M7" s="1392"/>
      <c r="N7" s="1393"/>
    </row>
    <row r="8" spans="1:14" ht="82.5" customHeight="1" thickBot="1" x14ac:dyDescent="0.3">
      <c r="A8" s="280"/>
      <c r="B8" s="280"/>
      <c r="C8" s="808"/>
      <c r="D8" s="808"/>
      <c r="E8" s="813" t="s">
        <v>861</v>
      </c>
      <c r="F8" s="814"/>
      <c r="G8" s="1389"/>
      <c r="H8" s="815"/>
      <c r="I8" s="816" t="s">
        <v>862</v>
      </c>
      <c r="J8" s="816" t="s">
        <v>863</v>
      </c>
      <c r="K8" s="816" t="s">
        <v>1934</v>
      </c>
      <c r="L8" s="816" t="s">
        <v>864</v>
      </c>
      <c r="M8" s="816" t="s">
        <v>865</v>
      </c>
      <c r="N8" s="816" t="s">
        <v>866</v>
      </c>
    </row>
    <row r="9" spans="1:14" ht="15.75" thickBot="1" x14ac:dyDescent="0.3">
      <c r="A9" s="817" t="s">
        <v>471</v>
      </c>
      <c r="B9" s="818" t="s">
        <v>837</v>
      </c>
      <c r="C9" s="767"/>
      <c r="D9" s="767"/>
      <c r="E9" s="767"/>
      <c r="F9" s="767"/>
      <c r="G9" s="767"/>
      <c r="H9" s="767"/>
      <c r="I9" s="767"/>
      <c r="J9" s="767"/>
      <c r="K9" s="767"/>
      <c r="L9" s="767"/>
      <c r="M9" s="767"/>
      <c r="N9" s="767"/>
    </row>
    <row r="10" spans="1:14" ht="15.75" thickBot="1" x14ac:dyDescent="0.3">
      <c r="A10" s="819" t="s">
        <v>473</v>
      </c>
      <c r="B10" s="820" t="s">
        <v>867</v>
      </c>
      <c r="C10" s="768"/>
      <c r="D10" s="768"/>
      <c r="E10" s="768"/>
      <c r="F10" s="768"/>
      <c r="G10" s="768"/>
      <c r="H10" s="768"/>
      <c r="I10" s="768"/>
      <c r="J10" s="768"/>
      <c r="K10" s="768"/>
      <c r="L10" s="768"/>
      <c r="M10" s="768"/>
      <c r="N10" s="768"/>
    </row>
    <row r="11" spans="1:14" ht="32.25" customHeight="1" thickBot="1" x14ac:dyDescent="0.3">
      <c r="A11" s="819" t="s">
        <v>753</v>
      </c>
      <c r="B11" s="821" t="s">
        <v>868</v>
      </c>
      <c r="C11" s="768"/>
      <c r="D11" s="768"/>
      <c r="E11" s="768"/>
      <c r="F11" s="768"/>
      <c r="G11" s="768"/>
      <c r="H11" s="768"/>
      <c r="I11" s="768"/>
      <c r="J11" s="768"/>
      <c r="K11" s="768"/>
      <c r="L11" s="768"/>
      <c r="M11" s="768"/>
      <c r="N11" s="768"/>
    </row>
    <row r="12" spans="1:14" ht="62.25" customHeight="1" thickBot="1" x14ac:dyDescent="0.3">
      <c r="A12" s="819" t="s">
        <v>755</v>
      </c>
      <c r="B12" s="822" t="s">
        <v>869</v>
      </c>
      <c r="C12" s="768"/>
      <c r="D12" s="768"/>
      <c r="E12" s="824"/>
      <c r="F12" s="768"/>
      <c r="G12" s="768"/>
      <c r="H12" s="768"/>
      <c r="I12" s="824"/>
      <c r="J12" s="824"/>
      <c r="K12" s="824"/>
      <c r="L12" s="824"/>
      <c r="M12" s="824"/>
      <c r="N12" s="824"/>
    </row>
    <row r="13" spans="1:14" ht="68.25" customHeight="1" thickBot="1" x14ac:dyDescent="0.3">
      <c r="A13" s="819" t="s">
        <v>757</v>
      </c>
      <c r="B13" s="822" t="s">
        <v>870</v>
      </c>
      <c r="C13" s="768"/>
      <c r="D13" s="768"/>
      <c r="E13" s="824"/>
      <c r="F13" s="768"/>
      <c r="G13" s="768"/>
      <c r="H13" s="768"/>
      <c r="I13" s="824"/>
      <c r="J13" s="824"/>
      <c r="K13" s="824"/>
      <c r="L13" s="824"/>
      <c r="M13" s="824"/>
      <c r="N13" s="824"/>
    </row>
    <row r="14" spans="1:14" ht="51.75" customHeight="1" thickBot="1" x14ac:dyDescent="0.3">
      <c r="A14" s="819" t="s">
        <v>759</v>
      </c>
      <c r="B14" s="822" t="s">
        <v>871</v>
      </c>
      <c r="C14" s="768"/>
      <c r="D14" s="768"/>
      <c r="E14" s="824"/>
      <c r="F14" s="768"/>
      <c r="G14" s="768"/>
      <c r="H14" s="768"/>
      <c r="I14" s="824"/>
      <c r="J14" s="824"/>
      <c r="K14" s="824"/>
      <c r="L14" s="824"/>
      <c r="M14" s="824"/>
      <c r="N14" s="824"/>
    </row>
    <row r="15" spans="1:14" ht="35.25" customHeight="1" thickBot="1" x14ac:dyDescent="0.3">
      <c r="A15" s="823" t="s">
        <v>761</v>
      </c>
      <c r="B15" s="783" t="s">
        <v>872</v>
      </c>
      <c r="C15" s="768"/>
      <c r="D15" s="768"/>
      <c r="E15" s="768"/>
      <c r="F15" s="768"/>
      <c r="G15" s="768"/>
      <c r="H15" s="768"/>
      <c r="I15" s="768"/>
      <c r="J15" s="768"/>
      <c r="K15" s="768"/>
      <c r="L15" s="768"/>
      <c r="M15" s="768"/>
      <c r="N15" s="768"/>
    </row>
    <row r="16" spans="1:14" ht="15.75" thickBot="1" x14ac:dyDescent="0.3">
      <c r="A16" s="823" t="s">
        <v>763</v>
      </c>
      <c r="B16" s="783" t="s">
        <v>873</v>
      </c>
      <c r="C16" s="825"/>
      <c r="D16" s="825"/>
      <c r="E16" s="825"/>
      <c r="F16" s="825"/>
      <c r="G16" s="825"/>
      <c r="H16" s="825"/>
      <c r="I16" s="825"/>
      <c r="J16" s="825"/>
      <c r="K16" s="825"/>
      <c r="L16" s="825"/>
      <c r="M16" s="825"/>
      <c r="N16" s="825"/>
    </row>
    <row r="17" spans="1:14" ht="31.5" customHeight="1" thickBot="1" x14ac:dyDescent="0.3">
      <c r="A17" s="819" t="s">
        <v>765</v>
      </c>
      <c r="B17" s="820" t="s">
        <v>874</v>
      </c>
      <c r="C17" s="820"/>
      <c r="D17" s="826"/>
      <c r="E17" s="826"/>
      <c r="F17" s="826"/>
      <c r="G17" s="826"/>
      <c r="H17" s="826"/>
      <c r="I17" s="784"/>
      <c r="J17" s="784"/>
      <c r="K17" s="784"/>
      <c r="L17" s="784"/>
      <c r="M17" s="784"/>
      <c r="N17" s="784"/>
    </row>
    <row r="18" spans="1:14" ht="30.75" customHeight="1" thickBot="1" x14ac:dyDescent="0.3">
      <c r="A18" s="819" t="s">
        <v>767</v>
      </c>
      <c r="B18" s="821" t="s">
        <v>875</v>
      </c>
      <c r="C18" s="820"/>
      <c r="D18" s="826"/>
      <c r="E18" s="826"/>
      <c r="F18" s="826"/>
      <c r="G18" s="826"/>
      <c r="H18" s="826"/>
      <c r="I18" s="784"/>
      <c r="J18" s="784"/>
      <c r="K18" s="784"/>
      <c r="L18" s="784"/>
      <c r="M18" s="784"/>
      <c r="N18" s="784"/>
    </row>
    <row r="19" spans="1:14" ht="31.5" customHeight="1" thickBot="1" x14ac:dyDescent="0.3">
      <c r="A19" s="819" t="s">
        <v>768</v>
      </c>
      <c r="B19" s="820" t="s">
        <v>876</v>
      </c>
      <c r="C19" s="820"/>
      <c r="D19" s="826"/>
      <c r="E19" s="826"/>
      <c r="F19" s="826"/>
      <c r="G19" s="826"/>
      <c r="H19" s="826"/>
      <c r="I19" s="784"/>
      <c r="J19" s="784"/>
      <c r="K19" s="784"/>
      <c r="L19" s="784"/>
      <c r="M19" s="784"/>
      <c r="N19" s="784"/>
    </row>
    <row r="20" spans="1:14" ht="29.25" customHeight="1" thickBot="1" x14ac:dyDescent="0.3">
      <c r="A20" s="819" t="s">
        <v>769</v>
      </c>
      <c r="B20" s="821" t="s">
        <v>875</v>
      </c>
      <c r="C20" s="820"/>
      <c r="D20" s="826"/>
      <c r="E20" s="826"/>
      <c r="F20" s="826"/>
      <c r="G20" s="826"/>
      <c r="H20" s="826"/>
      <c r="I20" s="784"/>
      <c r="J20" s="784"/>
      <c r="K20" s="784"/>
      <c r="L20" s="784"/>
      <c r="M20" s="784"/>
      <c r="N20" s="784"/>
    </row>
    <row r="21" spans="1:14" ht="15.75" thickBot="1" x14ac:dyDescent="0.3">
      <c r="A21" s="823" t="s">
        <v>770</v>
      </c>
      <c r="B21" s="783" t="s">
        <v>877</v>
      </c>
      <c r="C21" s="820"/>
      <c r="D21" s="826"/>
      <c r="E21" s="826"/>
      <c r="F21" s="826"/>
      <c r="G21" s="826"/>
      <c r="H21" s="826"/>
      <c r="I21" s="784"/>
      <c r="J21" s="784"/>
      <c r="K21" s="784"/>
      <c r="L21" s="784"/>
      <c r="M21" s="784"/>
      <c r="N21" s="784"/>
    </row>
    <row r="22" spans="1:14" ht="15.75" thickBot="1" x14ac:dyDescent="0.3">
      <c r="A22" s="823" t="s">
        <v>771</v>
      </c>
      <c r="B22" s="783" t="s">
        <v>740</v>
      </c>
      <c r="C22" s="820"/>
      <c r="D22" s="826"/>
      <c r="E22" s="826"/>
      <c r="F22" s="826"/>
      <c r="G22" s="826"/>
      <c r="H22" s="826"/>
      <c r="I22" s="784"/>
      <c r="J22" s="784"/>
      <c r="K22" s="784"/>
      <c r="L22" s="784"/>
      <c r="M22" s="784"/>
      <c r="N22" s="784"/>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theme="9" tint="0.79998168889431442"/>
  </sheetPr>
  <dimension ref="A1:E14"/>
  <sheetViews>
    <sheetView showGridLines="0" view="pageLayout" zoomScaleNormal="100" workbookViewId="0">
      <selection activeCell="D18" sqref="D18"/>
    </sheetView>
  </sheetViews>
  <sheetFormatPr defaultRowHeight="15" x14ac:dyDescent="0.25"/>
  <cols>
    <col min="1" max="1" width="4.5703125" customWidth="1"/>
    <col min="2" max="3" width="26.42578125" customWidth="1"/>
    <col min="4" max="5" width="27" customWidth="1"/>
  </cols>
  <sheetData>
    <row r="1" spans="1:5" ht="18.75" x14ac:dyDescent="0.25">
      <c r="A1" s="733" t="s">
        <v>727</v>
      </c>
    </row>
    <row r="2" spans="1:5" ht="16.5" thickBot="1" x14ac:dyDescent="0.3">
      <c r="A2" s="1394"/>
      <c r="B2" s="1394"/>
      <c r="C2" s="295"/>
      <c r="D2" s="296"/>
      <c r="E2" s="296"/>
    </row>
    <row r="3" spans="1:5" ht="16.5" thickBot="1" x14ac:dyDescent="0.3">
      <c r="A3" s="1394"/>
      <c r="B3" s="1394"/>
      <c r="C3" s="294"/>
      <c r="D3" s="789" t="s">
        <v>6</v>
      </c>
      <c r="E3" s="789" t="s">
        <v>7</v>
      </c>
    </row>
    <row r="4" spans="1:5" ht="15.75" x14ac:dyDescent="0.25">
      <c r="A4" s="1394"/>
      <c r="B4" s="1394"/>
      <c r="C4" s="279"/>
      <c r="D4" s="1347" t="s">
        <v>878</v>
      </c>
      <c r="E4" s="1349"/>
    </row>
    <row r="5" spans="1:5" ht="16.5" thickBot="1" x14ac:dyDescent="0.3">
      <c r="A5" s="1394"/>
      <c r="B5" s="1394"/>
      <c r="C5" s="281"/>
      <c r="D5" s="1368"/>
      <c r="E5" s="1369"/>
    </row>
    <row r="6" spans="1:5" ht="16.5" thickBot="1" x14ac:dyDescent="0.3">
      <c r="A6" s="1365"/>
      <c r="B6" s="1365"/>
      <c r="C6" s="282"/>
      <c r="D6" s="787" t="s">
        <v>879</v>
      </c>
      <c r="E6" s="751" t="s">
        <v>880</v>
      </c>
    </row>
    <row r="7" spans="1:5" ht="15.75" thickBot="1" x14ac:dyDescent="0.3">
      <c r="A7" s="963" t="s">
        <v>471</v>
      </c>
      <c r="B7" s="1399" t="s">
        <v>881</v>
      </c>
      <c r="C7" s="1400"/>
      <c r="D7" s="762"/>
      <c r="E7" s="762"/>
    </row>
    <row r="8" spans="1:5" ht="15.75" thickBot="1" x14ac:dyDescent="0.3">
      <c r="A8" s="964" t="s">
        <v>473</v>
      </c>
      <c r="B8" s="1399" t="s">
        <v>882</v>
      </c>
      <c r="C8" s="1400"/>
      <c r="D8" s="762"/>
      <c r="E8" s="762"/>
    </row>
    <row r="9" spans="1:5" ht="15.75" thickBot="1" x14ac:dyDescent="0.3">
      <c r="A9" s="965" t="s">
        <v>753</v>
      </c>
      <c r="B9" s="1395" t="s">
        <v>883</v>
      </c>
      <c r="C9" s="1396"/>
      <c r="D9" s="762"/>
      <c r="E9" s="762"/>
    </row>
    <row r="10" spans="1:5" ht="15.75" thickBot="1" x14ac:dyDescent="0.3">
      <c r="A10" s="965" t="s">
        <v>755</v>
      </c>
      <c r="B10" s="1395" t="s">
        <v>884</v>
      </c>
      <c r="C10" s="1396"/>
      <c r="D10" s="762"/>
      <c r="E10" s="762"/>
    </row>
    <row r="11" spans="1:5" ht="15.75" thickBot="1" x14ac:dyDescent="0.3">
      <c r="A11" s="965" t="s">
        <v>757</v>
      </c>
      <c r="B11" s="1395" t="s">
        <v>885</v>
      </c>
      <c r="C11" s="1396"/>
      <c r="D11" s="762"/>
      <c r="E11" s="762"/>
    </row>
    <row r="12" spans="1:5" ht="15.75" thickBot="1" x14ac:dyDescent="0.3">
      <c r="A12" s="965" t="s">
        <v>759</v>
      </c>
      <c r="B12" s="1395" t="s">
        <v>886</v>
      </c>
      <c r="C12" s="1396"/>
      <c r="D12" s="762"/>
      <c r="E12" s="762"/>
    </row>
    <row r="13" spans="1:5" ht="15.75" thickBot="1" x14ac:dyDescent="0.3">
      <c r="A13" s="965" t="s">
        <v>761</v>
      </c>
      <c r="B13" s="1395" t="s">
        <v>887</v>
      </c>
      <c r="C13" s="1396"/>
      <c r="D13" s="762"/>
      <c r="E13" s="762"/>
    </row>
    <row r="14" spans="1:5" ht="15.75" thickBot="1" x14ac:dyDescent="0.3">
      <c r="A14" s="966" t="s">
        <v>763</v>
      </c>
      <c r="B14" s="1397" t="s">
        <v>42</v>
      </c>
      <c r="C14" s="1398"/>
      <c r="D14" s="762"/>
      <c r="E14" s="762"/>
    </row>
  </sheetData>
  <mergeCells count="14">
    <mergeCell ref="B13:C13"/>
    <mergeCell ref="B14:C14"/>
    <mergeCell ref="B7:C7"/>
    <mergeCell ref="B8:C8"/>
    <mergeCell ref="B9:C9"/>
    <mergeCell ref="B10:C10"/>
    <mergeCell ref="B11:C11"/>
    <mergeCell ref="B12:C12"/>
    <mergeCell ref="A6:B6"/>
    <mergeCell ref="A2:B2"/>
    <mergeCell ref="A3:B3"/>
    <mergeCell ref="A4:B4"/>
    <mergeCell ref="D4:E5"/>
    <mergeCell ref="A5:B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2:J136"/>
  <sheetViews>
    <sheetView showGridLines="0" topLeftCell="A22" zoomScale="115" zoomScaleNormal="115" zoomScalePageLayoutView="80" workbookViewId="0">
      <selection activeCell="J38" sqref="J38"/>
    </sheetView>
  </sheetViews>
  <sheetFormatPr defaultRowHeight="15" x14ac:dyDescent="0.25"/>
  <cols>
    <col min="1" max="1" width="4.42578125" customWidth="1"/>
    <col min="2" max="2" width="8.42578125" customWidth="1"/>
    <col min="3" max="3" width="60.140625" customWidth="1"/>
    <col min="4" max="4" width="11.42578125" customWidth="1"/>
    <col min="5" max="5" width="11" customWidth="1"/>
    <col min="6" max="6" width="10.5703125" customWidth="1"/>
    <col min="7" max="7" width="11.5703125" customWidth="1"/>
    <col min="8" max="8" width="10.5703125" customWidth="1"/>
  </cols>
  <sheetData>
    <row r="2" spans="1:10" ht="24.75" x14ac:dyDescent="0.25">
      <c r="D2" s="694" t="s">
        <v>1918</v>
      </c>
    </row>
    <row r="3" spans="1:10" x14ac:dyDescent="0.25">
      <c r="A3" s="5"/>
      <c r="B3" s="1"/>
      <c r="C3" s="1"/>
      <c r="D3" s="1"/>
      <c r="E3" s="1"/>
      <c r="F3" s="1"/>
      <c r="G3" s="1"/>
      <c r="H3" s="1"/>
      <c r="I3" s="1"/>
      <c r="J3" s="1"/>
    </row>
    <row r="4" spans="1:10" x14ac:dyDescent="0.25">
      <c r="A4" s="5"/>
      <c r="B4" s="8" t="s">
        <v>0</v>
      </c>
      <c r="C4" s="1"/>
      <c r="D4" s="1"/>
      <c r="E4" s="1"/>
      <c r="F4" s="1"/>
      <c r="G4" s="1"/>
      <c r="H4" s="1"/>
      <c r="I4" s="1"/>
      <c r="J4" s="1"/>
    </row>
    <row r="5" spans="1:10" x14ac:dyDescent="0.25">
      <c r="A5" s="5"/>
      <c r="B5" s="8"/>
      <c r="C5" s="1"/>
      <c r="D5" s="1"/>
      <c r="E5" s="1"/>
      <c r="F5" s="1"/>
      <c r="G5" s="1"/>
      <c r="H5" s="1"/>
      <c r="I5" s="1"/>
      <c r="J5" s="1"/>
    </row>
    <row r="6" spans="1:10" x14ac:dyDescent="0.25">
      <c r="A6" s="5"/>
      <c r="B6" s="1"/>
      <c r="C6" s="1"/>
      <c r="D6" s="983" t="s">
        <v>2034</v>
      </c>
      <c r="E6" s="983" t="s">
        <v>2036</v>
      </c>
      <c r="F6" s="983" t="s">
        <v>2037</v>
      </c>
      <c r="G6" s="984" t="s">
        <v>2038</v>
      </c>
      <c r="H6" s="983" t="s">
        <v>2039</v>
      </c>
      <c r="I6" s="1"/>
      <c r="J6" s="1"/>
    </row>
    <row r="7" spans="1:10" x14ac:dyDescent="0.25">
      <c r="A7" s="5"/>
      <c r="B7" s="29"/>
      <c r="C7" s="30"/>
      <c r="D7" s="24" t="s">
        <v>6</v>
      </c>
      <c r="E7" s="24" t="s">
        <v>7</v>
      </c>
      <c r="F7" s="24" t="s">
        <v>8</v>
      </c>
      <c r="G7" s="24" t="s">
        <v>43</v>
      </c>
      <c r="H7" s="24" t="s">
        <v>44</v>
      </c>
      <c r="I7" s="1"/>
      <c r="J7" s="1"/>
    </row>
    <row r="8" spans="1:10" x14ac:dyDescent="0.25">
      <c r="A8" s="5"/>
      <c r="B8" s="31"/>
      <c r="C8" s="32"/>
      <c r="D8" s="24" t="s">
        <v>9</v>
      </c>
      <c r="E8" s="24" t="s">
        <v>45</v>
      </c>
      <c r="F8" s="24" t="s">
        <v>46</v>
      </c>
      <c r="G8" s="24" t="s">
        <v>47</v>
      </c>
      <c r="H8" s="24" t="s">
        <v>48</v>
      </c>
      <c r="I8" s="1"/>
      <c r="J8" s="1"/>
    </row>
    <row r="9" spans="1:10" x14ac:dyDescent="0.25">
      <c r="A9" s="5"/>
      <c r="B9" s="25"/>
      <c r="C9" s="1188" t="s">
        <v>49</v>
      </c>
      <c r="D9" s="1189"/>
      <c r="E9" s="1189"/>
      <c r="F9" s="1189"/>
      <c r="G9" s="1189"/>
      <c r="H9" s="1190"/>
      <c r="I9" s="1"/>
      <c r="J9" s="1"/>
    </row>
    <row r="10" spans="1:10" x14ac:dyDescent="0.25">
      <c r="A10" s="5"/>
      <c r="B10" s="16">
        <v>1</v>
      </c>
      <c r="C10" s="26" t="s">
        <v>50</v>
      </c>
      <c r="D10" s="985">
        <v>98616.412831126465</v>
      </c>
      <c r="E10" s="985">
        <v>106440.92084600609</v>
      </c>
      <c r="F10" s="985">
        <v>101072.42487483552</v>
      </c>
      <c r="G10" s="985">
        <v>105786.30356908882</v>
      </c>
      <c r="H10" s="985">
        <v>97906.294923398877</v>
      </c>
      <c r="I10" s="1"/>
      <c r="J10" s="1"/>
    </row>
    <row r="11" spans="1:10" x14ac:dyDescent="0.25">
      <c r="A11" s="5"/>
      <c r="B11" s="16">
        <v>2</v>
      </c>
      <c r="C11" s="26" t="s">
        <v>51</v>
      </c>
      <c r="D11" s="985">
        <v>98616.412831126465</v>
      </c>
      <c r="E11" s="985">
        <v>106440.92084600609</v>
      </c>
      <c r="F11" s="985">
        <v>101072.42487483552</v>
      </c>
      <c r="G11" s="985">
        <v>105786.30356908882</v>
      </c>
      <c r="H11" s="985">
        <v>97906.294923398877</v>
      </c>
      <c r="I11" s="1"/>
      <c r="J11" s="1"/>
    </row>
    <row r="12" spans="1:10" x14ac:dyDescent="0.25">
      <c r="A12" s="5"/>
      <c r="B12" s="16">
        <v>3</v>
      </c>
      <c r="C12" s="26" t="s">
        <v>52</v>
      </c>
      <c r="D12" s="985">
        <v>101738.49785475769</v>
      </c>
      <c r="E12" s="985">
        <v>108466.94060600609</v>
      </c>
      <c r="F12" s="985">
        <v>103208.61805675122</v>
      </c>
      <c r="G12" s="985">
        <v>108265.88088533792</v>
      </c>
      <c r="H12" s="985">
        <v>100690.14196528163</v>
      </c>
      <c r="I12" s="1"/>
      <c r="J12" s="1"/>
    </row>
    <row r="13" spans="1:10" x14ac:dyDescent="0.25">
      <c r="A13" s="5"/>
      <c r="B13" s="27"/>
      <c r="C13" s="1185" t="s">
        <v>53</v>
      </c>
      <c r="D13" s="1186"/>
      <c r="E13" s="1186"/>
      <c r="F13" s="1186"/>
      <c r="G13" s="1186"/>
      <c r="H13" s="1187"/>
      <c r="I13" s="1"/>
      <c r="J13" s="1"/>
    </row>
    <row r="14" spans="1:10" x14ac:dyDescent="0.25">
      <c r="A14" s="5"/>
      <c r="B14" s="16">
        <v>4</v>
      </c>
      <c r="C14" s="26" t="s">
        <v>4</v>
      </c>
      <c r="D14" s="985">
        <v>522975.03193552443</v>
      </c>
      <c r="E14" s="985">
        <v>533203.63615225174</v>
      </c>
      <c r="F14" s="985">
        <v>484372.04482985736</v>
      </c>
      <c r="G14" s="985">
        <v>467264.86815811577</v>
      </c>
      <c r="H14" s="985">
        <v>450627.85544365435</v>
      </c>
      <c r="I14" s="1"/>
      <c r="J14" s="1"/>
    </row>
    <row r="15" spans="1:10" ht="15" customHeight="1" x14ac:dyDescent="0.25">
      <c r="A15" s="5"/>
      <c r="B15" s="27"/>
      <c r="C15" s="1191" t="s">
        <v>54</v>
      </c>
      <c r="D15" s="1192"/>
      <c r="E15" s="1192"/>
      <c r="F15" s="1192"/>
      <c r="G15" s="1192"/>
      <c r="H15" s="1193"/>
      <c r="I15" s="1"/>
      <c r="J15" s="1"/>
    </row>
    <row r="16" spans="1:10" x14ac:dyDescent="0.25">
      <c r="A16" s="5"/>
      <c r="B16" s="16">
        <v>5</v>
      </c>
      <c r="C16" s="26" t="s">
        <v>55</v>
      </c>
      <c r="D16" s="986">
        <v>0.18856810900923565</v>
      </c>
      <c r="E16" s="986">
        <v>0.19962527190195831</v>
      </c>
      <c r="F16" s="986">
        <v>0.20866692443065876</v>
      </c>
      <c r="G16" s="986">
        <v>0.22639472979443478</v>
      </c>
      <c r="H16" s="986">
        <v>0.21726640672713782</v>
      </c>
      <c r="I16" s="1"/>
      <c r="J16" s="1"/>
    </row>
    <row r="17" spans="1:10" x14ac:dyDescent="0.25">
      <c r="A17" s="5"/>
      <c r="B17" s="16">
        <v>6</v>
      </c>
      <c r="C17" s="26" t="s">
        <v>56</v>
      </c>
      <c r="D17" s="986">
        <v>0.18856810900923565</v>
      </c>
      <c r="E17" s="986">
        <v>0.19962527190195831</v>
      </c>
      <c r="F17" s="986">
        <v>0.20866692443065876</v>
      </c>
      <c r="G17" s="986">
        <v>0.22639472979443478</v>
      </c>
      <c r="H17" s="986">
        <v>0.21726640672713782</v>
      </c>
      <c r="I17" s="1"/>
      <c r="J17" s="1"/>
    </row>
    <row r="18" spans="1:10" x14ac:dyDescent="0.25">
      <c r="A18" s="5"/>
      <c r="B18" s="16">
        <v>7</v>
      </c>
      <c r="C18" s="26" t="s">
        <v>57</v>
      </c>
      <c r="D18" s="986">
        <v>0.19453796384547214</v>
      </c>
      <c r="E18" s="986">
        <v>0.20342498297411138</v>
      </c>
      <c r="F18" s="986">
        <v>0.21307715661626328</v>
      </c>
      <c r="G18" s="986">
        <v>0.23170130746637319</v>
      </c>
      <c r="H18" s="986">
        <v>0.22344411413813828</v>
      </c>
      <c r="I18" s="1"/>
      <c r="J18" s="1"/>
    </row>
    <row r="19" spans="1:10" ht="29.1" customHeight="1" x14ac:dyDescent="0.25">
      <c r="A19" s="5"/>
      <c r="B19" s="27"/>
      <c r="C19" s="1194" t="s">
        <v>58</v>
      </c>
      <c r="D19" s="1195"/>
      <c r="E19" s="1195"/>
      <c r="F19" s="1195"/>
      <c r="G19" s="1195"/>
      <c r="H19" s="1196"/>
      <c r="I19" s="1"/>
      <c r="J19" s="1"/>
    </row>
    <row r="20" spans="1:10" ht="30" x14ac:dyDescent="0.25">
      <c r="A20" s="5"/>
      <c r="B20" s="16" t="s">
        <v>59</v>
      </c>
      <c r="C20" s="45" t="s">
        <v>60</v>
      </c>
      <c r="D20" s="986">
        <v>1.9500000000000003E-2</v>
      </c>
      <c r="E20" s="986">
        <v>1.9500000000000003E-2</v>
      </c>
      <c r="F20" s="986">
        <v>1.6500000000000008E-2</v>
      </c>
      <c r="G20" s="986">
        <v>1.6500000000000008E-2</v>
      </c>
      <c r="H20" s="986">
        <v>1.6500000000000008E-2</v>
      </c>
      <c r="I20" s="1"/>
      <c r="J20" s="1"/>
    </row>
    <row r="21" spans="1:10" x14ac:dyDescent="0.25">
      <c r="A21" s="5"/>
      <c r="B21" s="16" t="s">
        <v>61</v>
      </c>
      <c r="C21" s="45" t="s">
        <v>62</v>
      </c>
      <c r="D21" s="986">
        <v>6.4999999999999919E-3</v>
      </c>
      <c r="E21" s="986">
        <v>6.4999999999999919E-3</v>
      </c>
      <c r="F21" s="986">
        <v>5.4999999999999841E-3</v>
      </c>
      <c r="G21" s="986">
        <v>5.4999999999999841E-3</v>
      </c>
      <c r="H21" s="986">
        <v>5.4999999999999841E-3</v>
      </c>
      <c r="I21" s="1"/>
      <c r="J21" s="1"/>
    </row>
    <row r="22" spans="1:10" x14ac:dyDescent="0.25">
      <c r="A22" s="5"/>
      <c r="B22" s="16" t="s">
        <v>63</v>
      </c>
      <c r="C22" s="45" t="s">
        <v>64</v>
      </c>
      <c r="D22" s="986">
        <v>0</v>
      </c>
      <c r="E22" s="986">
        <v>0</v>
      </c>
      <c r="F22" s="986">
        <v>0</v>
      </c>
      <c r="G22" s="986">
        <v>0</v>
      </c>
      <c r="H22" s="986">
        <v>0</v>
      </c>
      <c r="I22" s="1"/>
      <c r="J22" s="1"/>
    </row>
    <row r="23" spans="1:10" ht="30" x14ac:dyDescent="0.25">
      <c r="A23" s="5"/>
      <c r="B23" s="16" t="s">
        <v>65</v>
      </c>
      <c r="C23" s="45" t="s">
        <v>66</v>
      </c>
      <c r="D23" s="986">
        <v>0.106</v>
      </c>
      <c r="E23" s="986">
        <v>0.106</v>
      </c>
      <c r="F23" s="986">
        <v>0.10199999999999999</v>
      </c>
      <c r="G23" s="986">
        <v>0.10199999999999999</v>
      </c>
      <c r="H23" s="986">
        <v>0.10199999999999999</v>
      </c>
      <c r="I23" s="1"/>
      <c r="J23" s="1"/>
    </row>
    <row r="24" spans="1:10" ht="28.7" customHeight="1" x14ac:dyDescent="0.25">
      <c r="A24" s="5"/>
      <c r="B24" s="27"/>
      <c r="C24" s="1194" t="s">
        <v>67</v>
      </c>
      <c r="D24" s="1195"/>
      <c r="E24" s="1195"/>
      <c r="F24" s="1195"/>
      <c r="G24" s="1195"/>
      <c r="H24" s="1196"/>
      <c r="I24" s="1"/>
      <c r="J24" s="1"/>
    </row>
    <row r="25" spans="1:10" x14ac:dyDescent="0.25">
      <c r="A25" s="5"/>
      <c r="B25" s="16">
        <v>8</v>
      </c>
      <c r="C25" s="26" t="s">
        <v>68</v>
      </c>
      <c r="D25" s="986">
        <v>2.4999999999999998E-2</v>
      </c>
      <c r="E25" s="986">
        <v>2.5000000000000001E-2</v>
      </c>
      <c r="F25" s="986">
        <v>2.4999999999999998E-2</v>
      </c>
      <c r="G25" s="986">
        <v>2.4999999999999998E-2</v>
      </c>
      <c r="H25" s="986">
        <v>2.5000000000000001E-2</v>
      </c>
      <c r="I25" s="1"/>
      <c r="J25" s="1"/>
    </row>
    <row r="26" spans="1:10" ht="30" x14ac:dyDescent="0.25">
      <c r="A26" s="5"/>
      <c r="B26" s="16" t="s">
        <v>18</v>
      </c>
      <c r="C26" s="26" t="s">
        <v>69</v>
      </c>
      <c r="D26" s="986">
        <v>0</v>
      </c>
      <c r="E26" s="986">
        <v>0</v>
      </c>
      <c r="F26" s="986">
        <v>0</v>
      </c>
      <c r="G26" s="986">
        <v>0</v>
      </c>
      <c r="H26" s="986">
        <v>0</v>
      </c>
      <c r="I26" s="1"/>
      <c r="J26" s="1"/>
    </row>
    <row r="27" spans="1:10" ht="30" x14ac:dyDescent="0.25">
      <c r="A27" s="5"/>
      <c r="B27" s="16">
        <v>9</v>
      </c>
      <c r="C27" s="26" t="s">
        <v>70</v>
      </c>
      <c r="D27" s="986">
        <v>1.355E-2</v>
      </c>
      <c r="E27" s="986">
        <v>5.0899999999999999E-3</v>
      </c>
      <c r="F27" s="986">
        <v>5.089999999999999E-3</v>
      </c>
      <c r="G27" s="986">
        <v>5.1000000000000004E-3</v>
      </c>
      <c r="H27" s="986">
        <v>5.0599999999999994E-3</v>
      </c>
      <c r="I27" s="1"/>
      <c r="J27" s="1"/>
    </row>
    <row r="28" spans="1:10" x14ac:dyDescent="0.25">
      <c r="A28" s="5"/>
      <c r="B28" s="16" t="s">
        <v>71</v>
      </c>
      <c r="C28" s="26" t="s">
        <v>72</v>
      </c>
      <c r="D28" s="986">
        <v>0</v>
      </c>
      <c r="E28" s="986">
        <v>0</v>
      </c>
      <c r="F28" s="986">
        <v>-2.1529002946152235E-13</v>
      </c>
      <c r="G28" s="986">
        <v>2.9999999999999995E-2</v>
      </c>
      <c r="H28" s="986">
        <v>3.0000000000000002E-2</v>
      </c>
      <c r="I28" s="1"/>
      <c r="J28" s="1"/>
    </row>
    <row r="29" spans="1:10" ht="30" x14ac:dyDescent="0.25">
      <c r="A29" s="5"/>
      <c r="B29" s="16">
        <v>10</v>
      </c>
      <c r="C29" s="26" t="s">
        <v>73</v>
      </c>
      <c r="D29" s="986">
        <v>0</v>
      </c>
      <c r="E29" s="986">
        <v>0</v>
      </c>
      <c r="F29" s="986">
        <v>0</v>
      </c>
      <c r="G29" s="986">
        <v>0</v>
      </c>
      <c r="H29" s="986">
        <v>0</v>
      </c>
      <c r="I29" s="1"/>
      <c r="J29" s="1"/>
    </row>
    <row r="30" spans="1:10" x14ac:dyDescent="0.25">
      <c r="A30" s="5"/>
      <c r="B30" s="16" t="s">
        <v>74</v>
      </c>
      <c r="C30" s="35" t="s">
        <v>75</v>
      </c>
      <c r="D30" s="986">
        <v>1.9999999999999997E-2</v>
      </c>
      <c r="E30" s="986">
        <v>0.02</v>
      </c>
      <c r="F30" s="986">
        <v>0.02</v>
      </c>
      <c r="G30" s="986">
        <v>0</v>
      </c>
      <c r="H30" s="986">
        <v>0</v>
      </c>
      <c r="I30" s="1"/>
      <c r="J30" s="1"/>
    </row>
    <row r="31" spans="1:10" x14ac:dyDescent="0.25">
      <c r="A31" s="5"/>
      <c r="B31" s="16">
        <v>11</v>
      </c>
      <c r="C31" s="26" t="s">
        <v>76</v>
      </c>
      <c r="D31" s="986">
        <v>5.8549999999999991E-2</v>
      </c>
      <c r="E31" s="986">
        <v>5.0089999999999996E-2</v>
      </c>
      <c r="F31" s="986">
        <v>5.0089999999784723E-2</v>
      </c>
      <c r="G31" s="986">
        <v>6.0099999999999994E-2</v>
      </c>
      <c r="H31" s="986">
        <v>6.0060000000000002E-2</v>
      </c>
      <c r="I31" s="1"/>
      <c r="J31" s="1"/>
    </row>
    <row r="32" spans="1:10" x14ac:dyDescent="0.25">
      <c r="A32" s="5"/>
      <c r="B32" s="16" t="s">
        <v>77</v>
      </c>
      <c r="C32" s="26" t="s">
        <v>78</v>
      </c>
      <c r="D32" s="986">
        <v>0.16454999999999997</v>
      </c>
      <c r="E32" s="986">
        <v>0.15609000000000001</v>
      </c>
      <c r="F32" s="986">
        <v>0.15209</v>
      </c>
      <c r="G32" s="986">
        <v>0.16210000000000002</v>
      </c>
      <c r="H32" s="986">
        <v>0.16205999999999998</v>
      </c>
      <c r="I32" s="1"/>
      <c r="J32" s="1"/>
    </row>
    <row r="33" spans="1:10" ht="14.45" customHeight="1" x14ac:dyDescent="0.25">
      <c r="A33" s="5"/>
      <c r="B33" s="16">
        <v>12</v>
      </c>
      <c r="C33" s="26" t="s">
        <v>79</v>
      </c>
      <c r="D33" s="986">
        <v>0</v>
      </c>
      <c r="E33" s="986">
        <v>0</v>
      </c>
      <c r="F33" s="986">
        <v>0</v>
      </c>
      <c r="G33" s="986">
        <v>0</v>
      </c>
      <c r="H33" s="986" t="s">
        <v>2040</v>
      </c>
      <c r="I33" s="1"/>
      <c r="J33" s="1"/>
    </row>
    <row r="34" spans="1:10" x14ac:dyDescent="0.25">
      <c r="A34" s="5"/>
      <c r="B34" s="27"/>
      <c r="C34" s="1185" t="s">
        <v>80</v>
      </c>
      <c r="D34" s="1186"/>
      <c r="E34" s="1186"/>
      <c r="F34" s="1186"/>
      <c r="G34" s="1186"/>
      <c r="H34" s="1187"/>
      <c r="I34" s="1"/>
      <c r="J34" s="1"/>
    </row>
    <row r="35" spans="1:10" x14ac:dyDescent="0.25">
      <c r="A35" s="5"/>
      <c r="B35" s="16">
        <v>13</v>
      </c>
      <c r="C35" s="28" t="s">
        <v>81</v>
      </c>
      <c r="D35" s="985">
        <v>1507207.4606562806</v>
      </c>
      <c r="E35" s="985">
        <v>1688827.8026271537</v>
      </c>
      <c r="F35" s="985">
        <v>1445917.8937460738</v>
      </c>
      <c r="G35" s="985">
        <v>1504877.682688796</v>
      </c>
      <c r="H35" s="985">
        <v>1322898.9645848698</v>
      </c>
      <c r="I35" s="1"/>
      <c r="J35" s="1"/>
    </row>
    <row r="36" spans="1:10" x14ac:dyDescent="0.25">
      <c r="A36" s="5"/>
      <c r="B36" s="34">
        <v>14</v>
      </c>
      <c r="C36" s="47" t="s">
        <v>82</v>
      </c>
      <c r="D36" s="986">
        <v>6.5429886333090534E-2</v>
      </c>
      <c r="E36" s="986">
        <v>6.3026509085429408E-2</v>
      </c>
      <c r="F36" s="986">
        <v>6.9901911659020835E-2</v>
      </c>
      <c r="G36" s="986">
        <v>7.0295615906854472E-2</v>
      </c>
      <c r="H36" s="986">
        <v>7.400889829415068E-2</v>
      </c>
      <c r="I36" s="1"/>
      <c r="J36" s="1"/>
    </row>
    <row r="37" spans="1:10" x14ac:dyDescent="0.25">
      <c r="B37" s="27"/>
      <c r="C37" s="1194" t="s">
        <v>83</v>
      </c>
      <c r="D37" s="1195"/>
      <c r="E37" s="1195"/>
      <c r="F37" s="1195"/>
      <c r="G37" s="1195"/>
      <c r="H37" s="1196"/>
    </row>
    <row r="38" spans="1:10" s="33" customFormat="1" ht="30" x14ac:dyDescent="0.25">
      <c r="B38" s="49" t="s">
        <v>84</v>
      </c>
      <c r="C38" s="45" t="s">
        <v>85</v>
      </c>
      <c r="D38" s="987">
        <v>-0.03</v>
      </c>
      <c r="E38" s="987">
        <v>-0.03</v>
      </c>
      <c r="F38" s="987">
        <v>-0.03</v>
      </c>
      <c r="G38" s="987">
        <v>-0.03</v>
      </c>
      <c r="H38" s="34" t="s">
        <v>2040</v>
      </c>
    </row>
    <row r="39" spans="1:10" s="33" customFormat="1" x14ac:dyDescent="0.25">
      <c r="B39" s="49" t="s">
        <v>86</v>
      </c>
      <c r="C39" s="45" t="s">
        <v>62</v>
      </c>
      <c r="D39" s="34">
        <v>0.03</v>
      </c>
      <c r="E39" s="34">
        <v>0.03</v>
      </c>
      <c r="F39" s="34">
        <v>0.03</v>
      </c>
      <c r="G39" s="34">
        <v>0.03</v>
      </c>
      <c r="H39" s="34" t="s">
        <v>2040</v>
      </c>
    </row>
    <row r="40" spans="1:10" s="33" customFormat="1" ht="30" x14ac:dyDescent="0.25">
      <c r="B40" s="49" t="s">
        <v>87</v>
      </c>
      <c r="C40" s="45" t="s">
        <v>88</v>
      </c>
      <c r="D40" s="34" t="s">
        <v>2040</v>
      </c>
      <c r="E40" s="34" t="s">
        <v>2040</v>
      </c>
      <c r="F40" s="34" t="s">
        <v>2040</v>
      </c>
      <c r="G40" s="34" t="s">
        <v>2040</v>
      </c>
      <c r="H40" s="34" t="s">
        <v>2040</v>
      </c>
    </row>
    <row r="41" spans="1:10" s="33" customFormat="1" x14ac:dyDescent="0.25">
      <c r="B41" s="27"/>
      <c r="C41" s="1194" t="s">
        <v>89</v>
      </c>
      <c r="D41" s="1195"/>
      <c r="E41" s="1195"/>
      <c r="F41" s="1195"/>
      <c r="G41" s="1195"/>
      <c r="H41" s="1196"/>
    </row>
    <row r="42" spans="1:10" s="33" customFormat="1" x14ac:dyDescent="0.25">
      <c r="B42" s="49" t="s">
        <v>90</v>
      </c>
      <c r="C42" s="46" t="s">
        <v>91</v>
      </c>
      <c r="D42" s="34">
        <v>0.03</v>
      </c>
      <c r="E42" s="34">
        <v>0.03</v>
      </c>
      <c r="F42" s="34">
        <v>0.03</v>
      </c>
      <c r="G42" s="34">
        <v>0.03</v>
      </c>
      <c r="H42" s="34" t="s">
        <v>2040</v>
      </c>
    </row>
    <row r="43" spans="1:10" s="33" customFormat="1" x14ac:dyDescent="0.25">
      <c r="B43" s="49" t="s">
        <v>92</v>
      </c>
      <c r="C43" s="46" t="s">
        <v>93</v>
      </c>
      <c r="D43" s="34">
        <v>0</v>
      </c>
      <c r="E43" s="34">
        <v>0</v>
      </c>
      <c r="F43" s="34">
        <v>0</v>
      </c>
      <c r="G43" s="34">
        <v>0</v>
      </c>
      <c r="H43" s="34" t="s">
        <v>2040</v>
      </c>
    </row>
    <row r="44" spans="1:10" x14ac:dyDescent="0.25">
      <c r="A44" s="5"/>
      <c r="B44" s="27"/>
      <c r="C44" s="1185" t="s">
        <v>94</v>
      </c>
      <c r="D44" s="1186"/>
      <c r="E44" s="1186"/>
      <c r="F44" s="1186"/>
      <c r="G44" s="1186"/>
      <c r="H44" s="1187"/>
      <c r="I44" s="1"/>
      <c r="J44" s="1"/>
    </row>
    <row r="45" spans="1:10" x14ac:dyDescent="0.25">
      <c r="A45" s="5"/>
      <c r="B45" s="16">
        <v>15</v>
      </c>
      <c r="C45" s="28" t="s">
        <v>95</v>
      </c>
      <c r="D45" s="36" t="s">
        <v>2040</v>
      </c>
      <c r="E45" s="36" t="s">
        <v>2040</v>
      </c>
      <c r="F45" s="36" t="s">
        <v>2040</v>
      </c>
      <c r="G45" s="36" t="s">
        <v>2040</v>
      </c>
      <c r="H45" s="36" t="s">
        <v>2040</v>
      </c>
      <c r="I45" s="1"/>
      <c r="J45" s="1"/>
    </row>
    <row r="46" spans="1:10" x14ac:dyDescent="0.25">
      <c r="A46" s="5"/>
      <c r="B46" s="34" t="s">
        <v>96</v>
      </c>
      <c r="C46" s="37" t="s">
        <v>97</v>
      </c>
      <c r="D46" s="36" t="s">
        <v>2040</v>
      </c>
      <c r="E46" s="36" t="s">
        <v>2040</v>
      </c>
      <c r="F46" s="36" t="s">
        <v>2040</v>
      </c>
      <c r="G46" s="36" t="s">
        <v>2040</v>
      </c>
      <c r="H46" s="36" t="s">
        <v>2040</v>
      </c>
      <c r="I46" s="1"/>
      <c r="J46" s="1"/>
    </row>
    <row r="47" spans="1:10" x14ac:dyDescent="0.25">
      <c r="A47" s="5"/>
      <c r="B47" s="34" t="s">
        <v>98</v>
      </c>
      <c r="C47" s="37" t="s">
        <v>99</v>
      </c>
      <c r="D47" s="36" t="s">
        <v>2040</v>
      </c>
      <c r="E47" s="36" t="s">
        <v>2040</v>
      </c>
      <c r="F47" s="36" t="s">
        <v>2040</v>
      </c>
      <c r="G47" s="36" t="s">
        <v>2040</v>
      </c>
      <c r="H47" s="36" t="s">
        <v>2040</v>
      </c>
      <c r="I47" s="1"/>
      <c r="J47" s="1"/>
    </row>
    <row r="48" spans="1:10" x14ac:dyDescent="0.25">
      <c r="A48" s="5"/>
      <c r="B48" s="16">
        <v>16</v>
      </c>
      <c r="C48" s="28" t="s">
        <v>100</v>
      </c>
      <c r="D48" s="36" t="s">
        <v>2040</v>
      </c>
      <c r="E48" s="36" t="s">
        <v>2040</v>
      </c>
      <c r="F48" s="36" t="s">
        <v>2040</v>
      </c>
      <c r="G48" s="36" t="s">
        <v>2040</v>
      </c>
      <c r="H48" s="36" t="s">
        <v>2040</v>
      </c>
      <c r="I48" s="1"/>
      <c r="J48" s="1"/>
    </row>
    <row r="49" spans="1:10" x14ac:dyDescent="0.25">
      <c r="A49" s="5"/>
      <c r="B49" s="16">
        <v>17</v>
      </c>
      <c r="C49" s="28" t="s">
        <v>101</v>
      </c>
      <c r="D49" s="36" t="s">
        <v>2040</v>
      </c>
      <c r="E49" s="36" t="s">
        <v>2040</v>
      </c>
      <c r="F49" s="36" t="s">
        <v>2040</v>
      </c>
      <c r="G49" s="36" t="s">
        <v>2040</v>
      </c>
      <c r="H49" s="36" t="s">
        <v>2040</v>
      </c>
      <c r="I49" s="1"/>
      <c r="J49" s="1"/>
    </row>
    <row r="50" spans="1:10" x14ac:dyDescent="0.25">
      <c r="A50" s="5"/>
      <c r="B50" s="27"/>
      <c r="C50" s="1185" t="s">
        <v>102</v>
      </c>
      <c r="D50" s="1186"/>
      <c r="E50" s="1186"/>
      <c r="F50" s="1186"/>
      <c r="G50" s="1186"/>
      <c r="H50" s="1187"/>
      <c r="I50" s="1"/>
      <c r="J50" s="1"/>
    </row>
    <row r="51" spans="1:10" x14ac:dyDescent="0.25">
      <c r="A51" s="5"/>
      <c r="B51" s="16">
        <v>18</v>
      </c>
      <c r="C51" s="28" t="s">
        <v>103</v>
      </c>
      <c r="D51" s="985">
        <v>838912.43092338822</v>
      </c>
      <c r="E51" s="985">
        <v>879972.65687961085</v>
      </c>
      <c r="F51" s="985">
        <v>840485.80247320444</v>
      </c>
      <c r="G51" s="985">
        <v>983015.13148892054</v>
      </c>
      <c r="H51" s="36" t="s">
        <v>2040</v>
      </c>
      <c r="I51" s="1"/>
      <c r="J51" s="1"/>
    </row>
    <row r="52" spans="1:10" x14ac:dyDescent="0.25">
      <c r="A52" s="5"/>
      <c r="B52" s="16">
        <v>19</v>
      </c>
      <c r="C52" s="17" t="s">
        <v>104</v>
      </c>
      <c r="D52" s="985">
        <v>647555.85709966591</v>
      </c>
      <c r="E52" s="985">
        <v>597583.81990871043</v>
      </c>
      <c r="F52" s="985">
        <v>617703.40936259122</v>
      </c>
      <c r="G52" s="985">
        <v>719670.18793771847</v>
      </c>
      <c r="H52" s="36" t="s">
        <v>2040</v>
      </c>
      <c r="I52" s="1"/>
      <c r="J52" s="1"/>
    </row>
    <row r="53" spans="1:10" x14ac:dyDescent="0.25">
      <c r="A53" s="5"/>
      <c r="B53" s="16">
        <v>20</v>
      </c>
      <c r="C53" s="28" t="s">
        <v>105</v>
      </c>
      <c r="D53" s="986">
        <v>1.295505896094876</v>
      </c>
      <c r="E53" s="986">
        <v>1.4725510088510083</v>
      </c>
      <c r="F53" s="986">
        <v>1.3606623983838824</v>
      </c>
      <c r="G53" s="986">
        <v>1.3659244859174191</v>
      </c>
      <c r="H53" s="36" t="s">
        <v>2040</v>
      </c>
      <c r="I53" s="1"/>
      <c r="J53" s="1"/>
    </row>
    <row r="54" spans="1:10" x14ac:dyDescent="0.25">
      <c r="A54" s="5"/>
      <c r="B54" s="1"/>
      <c r="C54" s="1"/>
      <c r="D54" s="1"/>
      <c r="E54" s="1"/>
      <c r="F54" s="1"/>
      <c r="G54" s="1"/>
      <c r="H54" s="1"/>
      <c r="I54" s="1"/>
      <c r="J54" s="1"/>
    </row>
    <row r="55" spans="1:10" x14ac:dyDescent="0.25">
      <c r="A55" s="5"/>
      <c r="B55" s="1"/>
      <c r="C55" s="1"/>
      <c r="D55" s="1"/>
      <c r="E55" s="1"/>
      <c r="F55" s="1"/>
      <c r="G55" s="1"/>
      <c r="H55" s="1"/>
      <c r="I55" s="1"/>
      <c r="J55" s="1"/>
    </row>
    <row r="56" spans="1:10" x14ac:dyDescent="0.25">
      <c r="A56" s="5"/>
      <c r="B56" s="1"/>
      <c r="C56" s="1"/>
      <c r="D56" s="1"/>
      <c r="E56" s="1"/>
      <c r="F56" s="1"/>
      <c r="G56" s="1"/>
      <c r="H56" s="1"/>
      <c r="I56" s="1"/>
      <c r="J56" s="1"/>
    </row>
    <row r="57" spans="1:10" x14ac:dyDescent="0.25">
      <c r="A57" s="5"/>
      <c r="B57" s="1"/>
      <c r="C57" s="1"/>
      <c r="D57" s="1"/>
      <c r="E57" s="1"/>
      <c r="F57" s="1"/>
      <c r="G57" s="1"/>
      <c r="H57" s="1"/>
      <c r="I57" s="1"/>
      <c r="J57" s="1"/>
    </row>
    <row r="58" spans="1:10" x14ac:dyDescent="0.25">
      <c r="A58" s="5"/>
      <c r="B58" s="1"/>
      <c r="C58" s="1"/>
      <c r="D58" s="1"/>
      <c r="E58" s="1"/>
      <c r="F58" s="1"/>
      <c r="G58" s="1"/>
      <c r="H58" s="1"/>
      <c r="I58" s="1"/>
      <c r="J58" s="1"/>
    </row>
    <row r="59" spans="1:10" x14ac:dyDescent="0.25">
      <c r="A59" s="5"/>
      <c r="B59" s="1"/>
      <c r="C59" s="1"/>
      <c r="D59" s="1"/>
      <c r="E59" s="1"/>
      <c r="F59" s="1"/>
      <c r="G59" s="1"/>
      <c r="H59" s="1"/>
      <c r="I59" s="1"/>
      <c r="J59" s="1"/>
    </row>
    <row r="60" spans="1:10" x14ac:dyDescent="0.25">
      <c r="A60" s="5"/>
      <c r="B60" s="1"/>
      <c r="C60" s="1"/>
      <c r="D60" s="1"/>
      <c r="E60" s="1"/>
      <c r="F60" s="1"/>
      <c r="G60" s="1"/>
      <c r="H60" s="1"/>
      <c r="I60" s="1"/>
      <c r="J60" s="1"/>
    </row>
    <row r="61" spans="1:10" x14ac:dyDescent="0.25">
      <c r="A61" s="5"/>
      <c r="B61" s="1"/>
      <c r="C61" s="1"/>
      <c r="D61" s="1"/>
      <c r="E61" s="1"/>
      <c r="F61" s="1"/>
      <c r="G61" s="1"/>
      <c r="H61" s="1"/>
      <c r="I61" s="1"/>
      <c r="J61" s="1"/>
    </row>
    <row r="62" spans="1:10" x14ac:dyDescent="0.25">
      <c r="A62" s="5"/>
      <c r="B62" s="1"/>
      <c r="C62" s="1"/>
      <c r="D62" s="1"/>
      <c r="E62" s="1"/>
      <c r="F62" s="1"/>
      <c r="G62" s="1"/>
      <c r="H62" s="1"/>
      <c r="I62" s="1"/>
      <c r="J62" s="1"/>
    </row>
    <row r="63" spans="1:10" x14ac:dyDescent="0.25">
      <c r="A63" s="5"/>
      <c r="B63" s="1"/>
      <c r="C63" s="1"/>
      <c r="D63" s="1"/>
      <c r="E63" s="1"/>
      <c r="F63" s="1"/>
      <c r="G63" s="1"/>
      <c r="H63" s="1"/>
      <c r="I63" s="1"/>
      <c r="J63" s="1"/>
    </row>
    <row r="64" spans="1:10" x14ac:dyDescent="0.25">
      <c r="A64" s="5"/>
      <c r="B64" s="1"/>
      <c r="C64" s="1"/>
      <c r="D64" s="1"/>
      <c r="E64" s="1"/>
      <c r="F64" s="1"/>
      <c r="G64" s="1"/>
      <c r="H64" s="1"/>
      <c r="I64" s="1"/>
      <c r="J64" s="1"/>
    </row>
    <row r="65" spans="1:10" x14ac:dyDescent="0.25">
      <c r="A65" s="5"/>
      <c r="B65" s="1"/>
      <c r="C65" s="1"/>
      <c r="D65" s="1"/>
      <c r="E65" s="1"/>
      <c r="F65" s="1"/>
      <c r="G65" s="1"/>
      <c r="H65" s="1"/>
      <c r="I65" s="1"/>
      <c r="J65" s="1"/>
    </row>
    <row r="66" spans="1:10" x14ac:dyDescent="0.25">
      <c r="A66" s="5"/>
      <c r="B66" s="1"/>
      <c r="C66" s="1"/>
      <c r="D66" s="1"/>
      <c r="E66" s="1"/>
      <c r="F66" s="1"/>
      <c r="G66" s="1"/>
      <c r="H66" s="1"/>
      <c r="I66" s="1"/>
      <c r="J66" s="1"/>
    </row>
    <row r="67" spans="1:10" x14ac:dyDescent="0.25">
      <c r="A67" s="5"/>
      <c r="B67" s="1"/>
      <c r="C67" s="1"/>
      <c r="D67" s="1"/>
      <c r="E67" s="1"/>
      <c r="F67" s="1"/>
      <c r="G67" s="1"/>
      <c r="H67" s="1"/>
      <c r="I67" s="1"/>
      <c r="J67" s="1"/>
    </row>
    <row r="68" spans="1:10" x14ac:dyDescent="0.25">
      <c r="A68" s="5"/>
      <c r="B68" s="1"/>
      <c r="C68" s="1"/>
      <c r="D68" s="1"/>
      <c r="E68" s="1"/>
      <c r="F68" s="1"/>
      <c r="G68" s="1"/>
      <c r="H68" s="1"/>
      <c r="I68" s="1"/>
      <c r="J68" s="1"/>
    </row>
    <row r="69" spans="1:10" x14ac:dyDescent="0.25">
      <c r="A69" s="5"/>
      <c r="B69" s="1"/>
      <c r="C69" s="1"/>
      <c r="D69" s="1"/>
      <c r="E69" s="1"/>
      <c r="F69" s="1"/>
      <c r="G69" s="1"/>
      <c r="H69" s="1"/>
      <c r="I69" s="1"/>
      <c r="J69" s="1"/>
    </row>
    <row r="70" spans="1:10" x14ac:dyDescent="0.25">
      <c r="A70" s="5"/>
      <c r="B70" s="1"/>
      <c r="C70" s="1"/>
      <c r="D70" s="1"/>
      <c r="E70" s="1"/>
      <c r="F70" s="1"/>
      <c r="G70" s="1"/>
      <c r="H70" s="1"/>
      <c r="I70" s="1"/>
      <c r="J70" s="1"/>
    </row>
    <row r="71" spans="1:10" x14ac:dyDescent="0.25">
      <c r="A71" s="5"/>
      <c r="B71" s="1"/>
      <c r="C71" s="1"/>
      <c r="D71" s="1"/>
      <c r="E71" s="1"/>
      <c r="F71" s="1"/>
      <c r="G71" s="1"/>
      <c r="H71" s="1"/>
      <c r="I71" s="1"/>
      <c r="J71" s="1"/>
    </row>
    <row r="72" spans="1:10" x14ac:dyDescent="0.25">
      <c r="A72" s="5"/>
      <c r="B72" s="1"/>
      <c r="C72" s="1"/>
      <c r="D72" s="1"/>
      <c r="E72" s="1"/>
      <c r="F72" s="1"/>
      <c r="G72" s="1"/>
      <c r="H72" s="1"/>
      <c r="I72" s="1"/>
      <c r="J72" s="1"/>
    </row>
    <row r="73" spans="1:10" x14ac:dyDescent="0.25">
      <c r="A73" s="5"/>
      <c r="B73" s="1"/>
      <c r="C73" s="1"/>
      <c r="D73" s="1"/>
      <c r="E73" s="1"/>
      <c r="F73" s="1"/>
      <c r="G73" s="1"/>
      <c r="H73" s="1"/>
      <c r="I73" s="1"/>
      <c r="J73" s="1"/>
    </row>
    <row r="74" spans="1:10" x14ac:dyDescent="0.25">
      <c r="A74" s="5"/>
      <c r="B74" s="1"/>
      <c r="C74" s="1"/>
      <c r="D74" s="1"/>
      <c r="E74" s="1"/>
      <c r="F74" s="1"/>
      <c r="G74" s="1"/>
      <c r="H74" s="1"/>
      <c r="I74" s="1"/>
      <c r="J74" s="1"/>
    </row>
    <row r="75" spans="1:10" x14ac:dyDescent="0.25">
      <c r="A75" s="5"/>
      <c r="B75" s="1"/>
      <c r="C75" s="1"/>
      <c r="D75" s="1"/>
      <c r="E75" s="1"/>
      <c r="F75" s="1"/>
      <c r="G75" s="1"/>
      <c r="H75" s="1"/>
      <c r="I75" s="1"/>
      <c r="J75" s="1"/>
    </row>
    <row r="76" spans="1:10" x14ac:dyDescent="0.25">
      <c r="A76" s="5"/>
      <c r="B76" s="1"/>
      <c r="C76" s="1"/>
      <c r="D76" s="1"/>
      <c r="E76" s="1"/>
      <c r="F76" s="1"/>
      <c r="G76" s="1"/>
      <c r="H76" s="1"/>
      <c r="I76" s="1"/>
      <c r="J76" s="1"/>
    </row>
    <row r="77" spans="1:10" x14ac:dyDescent="0.25">
      <c r="A77" s="5"/>
      <c r="B77" s="1"/>
      <c r="C77" s="1"/>
      <c r="D77" s="1"/>
      <c r="E77" s="1"/>
      <c r="F77" s="1"/>
      <c r="G77" s="1"/>
      <c r="H77" s="1"/>
      <c r="I77" s="1"/>
      <c r="J77" s="1"/>
    </row>
    <row r="78" spans="1:10" x14ac:dyDescent="0.25">
      <c r="A78" s="5"/>
      <c r="B78" s="1"/>
      <c r="C78" s="1"/>
      <c r="D78" s="1"/>
      <c r="E78" s="1"/>
      <c r="F78" s="1"/>
      <c r="G78" s="1"/>
      <c r="H78" s="1"/>
      <c r="I78" s="1"/>
      <c r="J78" s="1"/>
    </row>
    <row r="79" spans="1:10" x14ac:dyDescent="0.25">
      <c r="A79" s="5"/>
      <c r="B79" s="1"/>
      <c r="C79" s="1"/>
      <c r="D79" s="1"/>
      <c r="E79" s="1"/>
      <c r="F79" s="1"/>
      <c r="G79" s="1"/>
      <c r="H79" s="1"/>
      <c r="I79" s="1"/>
      <c r="J79" s="1"/>
    </row>
    <row r="80" spans="1:10" x14ac:dyDescent="0.25">
      <c r="A80" s="5"/>
      <c r="B80" s="1"/>
      <c r="C80" s="1"/>
      <c r="D80" s="1"/>
      <c r="E80" s="1"/>
      <c r="F80" s="1"/>
      <c r="G80" s="1"/>
      <c r="H80" s="1"/>
      <c r="I80" s="1"/>
      <c r="J80" s="1"/>
    </row>
    <row r="81" spans="1:10" x14ac:dyDescent="0.25">
      <c r="A81" s="5"/>
      <c r="B81" s="1"/>
      <c r="C81" s="1"/>
      <c r="D81" s="1"/>
      <c r="E81" s="1"/>
      <c r="F81" s="1"/>
      <c r="G81" s="1"/>
      <c r="H81" s="1"/>
      <c r="I81" s="1"/>
      <c r="J81" s="1"/>
    </row>
    <row r="82" spans="1:10" x14ac:dyDescent="0.25">
      <c r="A82" s="5"/>
      <c r="B82" s="1"/>
      <c r="C82" s="1"/>
      <c r="D82" s="1"/>
      <c r="E82" s="1"/>
      <c r="F82" s="1"/>
      <c r="G82" s="1"/>
      <c r="H82" s="1"/>
      <c r="I82" s="1"/>
      <c r="J82" s="1"/>
    </row>
    <row r="83" spans="1:10" x14ac:dyDescent="0.25">
      <c r="A83" s="5"/>
      <c r="B83" s="1"/>
      <c r="C83" s="1"/>
      <c r="D83" s="1"/>
      <c r="E83" s="1"/>
      <c r="F83" s="1"/>
      <c r="G83" s="1"/>
      <c r="H83" s="1"/>
      <c r="I83" s="1"/>
      <c r="J83" s="1"/>
    </row>
    <row r="84" spans="1:10" x14ac:dyDescent="0.25">
      <c r="A84" s="5"/>
      <c r="B84" s="1"/>
      <c r="C84" s="1"/>
      <c r="D84" s="1"/>
      <c r="E84" s="1"/>
      <c r="F84" s="1"/>
      <c r="G84" s="1"/>
      <c r="H84" s="1"/>
      <c r="I84" s="1"/>
      <c r="J84" s="1"/>
    </row>
    <row r="85" spans="1:10" x14ac:dyDescent="0.25">
      <c r="A85" s="5"/>
      <c r="B85" s="1"/>
      <c r="C85" s="1"/>
      <c r="D85" s="1"/>
      <c r="E85" s="1"/>
      <c r="F85" s="1"/>
      <c r="G85" s="1"/>
      <c r="H85" s="1"/>
      <c r="I85" s="1"/>
      <c r="J85" s="1"/>
    </row>
    <row r="86" spans="1:10" x14ac:dyDescent="0.25">
      <c r="A86" s="5"/>
      <c r="B86" s="1"/>
      <c r="C86" s="1"/>
      <c r="D86" s="1"/>
      <c r="E86" s="1"/>
      <c r="F86" s="1"/>
      <c r="G86" s="1"/>
      <c r="H86" s="1"/>
      <c r="I86" s="1"/>
      <c r="J86" s="1"/>
    </row>
    <row r="87" spans="1:10" x14ac:dyDescent="0.25">
      <c r="A87" s="5"/>
      <c r="B87" s="1"/>
      <c r="C87" s="1"/>
      <c r="D87" s="1"/>
      <c r="E87" s="1"/>
      <c r="F87" s="1"/>
      <c r="G87" s="1"/>
      <c r="H87" s="1"/>
      <c r="I87" s="1"/>
      <c r="J87" s="1"/>
    </row>
    <row r="88" spans="1:10" x14ac:dyDescent="0.25">
      <c r="A88" s="5"/>
      <c r="B88" s="1"/>
      <c r="C88" s="1"/>
      <c r="D88" s="1"/>
      <c r="E88" s="1"/>
      <c r="F88" s="1"/>
      <c r="G88" s="1"/>
      <c r="H88" s="1"/>
      <c r="I88" s="1"/>
      <c r="J88" s="1"/>
    </row>
    <row r="89" spans="1:10" x14ac:dyDescent="0.25">
      <c r="A89" s="5"/>
      <c r="B89" s="1"/>
      <c r="C89" s="1"/>
      <c r="D89" s="1"/>
      <c r="E89" s="1"/>
      <c r="F89" s="1"/>
      <c r="G89" s="1"/>
      <c r="H89" s="1"/>
      <c r="I89" s="1"/>
      <c r="J89" s="1"/>
    </row>
    <row r="90" spans="1:10" x14ac:dyDescent="0.25">
      <c r="A90" s="5"/>
      <c r="B90" s="1"/>
      <c r="C90" s="1"/>
      <c r="D90" s="1"/>
      <c r="E90" s="1"/>
      <c r="F90" s="1"/>
      <c r="G90" s="1"/>
      <c r="H90" s="1"/>
      <c r="I90" s="1"/>
      <c r="J90" s="1"/>
    </row>
    <row r="91" spans="1:10" x14ac:dyDescent="0.25">
      <c r="A91" s="5"/>
      <c r="B91" s="1"/>
      <c r="C91" s="1"/>
      <c r="D91" s="1"/>
      <c r="E91" s="1"/>
      <c r="F91" s="1"/>
      <c r="G91" s="1"/>
      <c r="H91" s="1"/>
      <c r="I91" s="1"/>
      <c r="J91" s="1"/>
    </row>
    <row r="92" spans="1:10" x14ac:dyDescent="0.25">
      <c r="A92" s="5"/>
      <c r="B92" s="1"/>
      <c r="C92" s="1"/>
      <c r="D92" s="1"/>
      <c r="E92" s="1"/>
      <c r="F92" s="1"/>
      <c r="G92" s="1"/>
      <c r="H92" s="1"/>
      <c r="I92" s="1"/>
      <c r="J92" s="1"/>
    </row>
    <row r="93" spans="1:10" x14ac:dyDescent="0.25">
      <c r="A93" s="5"/>
      <c r="B93" s="1"/>
      <c r="C93" s="1"/>
      <c r="D93" s="1"/>
      <c r="E93" s="1"/>
      <c r="F93" s="1"/>
      <c r="G93" s="1"/>
      <c r="H93" s="1"/>
      <c r="I93" s="1"/>
      <c r="J93" s="1"/>
    </row>
    <row r="94" spans="1:10" x14ac:dyDescent="0.25">
      <c r="A94" s="5"/>
      <c r="B94" s="1"/>
      <c r="C94" s="1"/>
      <c r="D94" s="1"/>
      <c r="E94" s="1"/>
      <c r="F94" s="1"/>
      <c r="G94" s="1"/>
      <c r="H94" s="1"/>
      <c r="I94" s="1"/>
      <c r="J94" s="1"/>
    </row>
    <row r="95" spans="1:10" x14ac:dyDescent="0.25">
      <c r="A95" s="5"/>
      <c r="B95" s="1"/>
      <c r="C95" s="1"/>
      <c r="D95" s="1"/>
      <c r="E95" s="1"/>
      <c r="F95" s="1"/>
      <c r="G95" s="1"/>
      <c r="H95" s="1"/>
      <c r="I95" s="1"/>
      <c r="J95" s="1"/>
    </row>
    <row r="96" spans="1:10" x14ac:dyDescent="0.25">
      <c r="A96" s="5"/>
      <c r="B96" s="1"/>
      <c r="C96" s="1"/>
      <c r="D96" s="1"/>
      <c r="E96" s="1"/>
      <c r="F96" s="1"/>
      <c r="G96" s="1"/>
      <c r="H96" s="1"/>
      <c r="I96" s="1"/>
      <c r="J96" s="1"/>
    </row>
    <row r="97" spans="1:10" x14ac:dyDescent="0.25">
      <c r="A97" s="5"/>
      <c r="B97" s="1"/>
      <c r="C97" s="1"/>
      <c r="D97" s="1"/>
      <c r="E97" s="1"/>
      <c r="F97" s="1"/>
      <c r="G97" s="1"/>
      <c r="H97" s="1"/>
      <c r="I97" s="1"/>
      <c r="J97" s="1"/>
    </row>
    <row r="98" spans="1:10" x14ac:dyDescent="0.25">
      <c r="A98" s="5"/>
      <c r="B98" s="1"/>
      <c r="C98" s="1"/>
      <c r="D98" s="1"/>
      <c r="E98" s="1"/>
      <c r="F98" s="1"/>
      <c r="G98" s="1"/>
      <c r="H98" s="1"/>
      <c r="I98" s="1"/>
      <c r="J98" s="1"/>
    </row>
    <row r="99" spans="1:10" x14ac:dyDescent="0.25">
      <c r="A99" s="5"/>
      <c r="B99" s="1"/>
      <c r="C99" s="1"/>
      <c r="D99" s="1"/>
      <c r="E99" s="1"/>
      <c r="F99" s="1"/>
      <c r="G99" s="1"/>
      <c r="H99" s="1"/>
      <c r="I99" s="1"/>
      <c r="J99" s="1"/>
    </row>
    <row r="100" spans="1:10" x14ac:dyDescent="0.25">
      <c r="A100" s="5"/>
      <c r="B100" s="1"/>
      <c r="C100" s="1"/>
      <c r="D100" s="1"/>
      <c r="E100" s="1"/>
      <c r="F100" s="1"/>
      <c r="G100" s="1"/>
      <c r="H100" s="1"/>
      <c r="I100" s="1"/>
      <c r="J100" s="1"/>
    </row>
    <row r="101" spans="1:10" x14ac:dyDescent="0.25">
      <c r="A101" s="5"/>
      <c r="B101" s="1"/>
      <c r="C101" s="1"/>
      <c r="D101" s="1"/>
      <c r="E101" s="1"/>
      <c r="F101" s="1"/>
      <c r="G101" s="1"/>
      <c r="H101" s="1"/>
      <c r="I101" s="1"/>
      <c r="J101" s="1"/>
    </row>
    <row r="102" spans="1:10" x14ac:dyDescent="0.25">
      <c r="A102" s="5"/>
      <c r="B102" s="1"/>
      <c r="C102" s="1"/>
      <c r="D102" s="1"/>
      <c r="E102" s="1"/>
      <c r="F102" s="1"/>
      <c r="G102" s="1"/>
      <c r="H102" s="1"/>
      <c r="I102" s="1"/>
      <c r="J102" s="1"/>
    </row>
    <row r="103" spans="1:10" x14ac:dyDescent="0.25">
      <c r="A103" s="5"/>
      <c r="B103" s="1"/>
      <c r="C103" s="1"/>
      <c r="D103" s="1"/>
      <c r="E103" s="1"/>
      <c r="F103" s="1"/>
      <c r="G103" s="1"/>
      <c r="H103" s="1"/>
      <c r="I103" s="1"/>
      <c r="J103" s="1"/>
    </row>
    <row r="104" spans="1:10" x14ac:dyDescent="0.25">
      <c r="A104" s="5"/>
      <c r="B104" s="1"/>
      <c r="C104" s="1"/>
      <c r="D104" s="1"/>
      <c r="E104" s="1"/>
      <c r="F104" s="1"/>
      <c r="G104" s="1"/>
      <c r="H104" s="1"/>
      <c r="I104" s="1"/>
      <c r="J104" s="1"/>
    </row>
    <row r="105" spans="1:10" x14ac:dyDescent="0.25">
      <c r="A105" s="5"/>
      <c r="B105" s="1"/>
      <c r="C105" s="1"/>
      <c r="D105" s="1"/>
      <c r="E105" s="1"/>
      <c r="F105" s="1"/>
      <c r="G105" s="1"/>
      <c r="H105" s="1"/>
      <c r="I105" s="1"/>
      <c r="J105" s="1"/>
    </row>
    <row r="106" spans="1:10" x14ac:dyDescent="0.25">
      <c r="A106" s="5"/>
      <c r="B106" s="1"/>
      <c r="C106" s="1"/>
      <c r="D106" s="1"/>
      <c r="E106" s="1"/>
      <c r="F106" s="1"/>
      <c r="G106" s="1"/>
      <c r="H106" s="1"/>
      <c r="I106" s="1"/>
      <c r="J106" s="1"/>
    </row>
    <row r="107" spans="1:10" x14ac:dyDescent="0.25">
      <c r="A107" s="5"/>
      <c r="B107" s="5"/>
      <c r="C107" s="5"/>
      <c r="D107" s="5"/>
      <c r="E107" s="5"/>
      <c r="F107" s="5"/>
      <c r="G107" s="5"/>
      <c r="H107" s="5"/>
      <c r="I107" s="5"/>
      <c r="J107" s="5"/>
    </row>
    <row r="108" spans="1:10" x14ac:dyDescent="0.25">
      <c r="A108" s="5"/>
      <c r="B108" s="5"/>
      <c r="C108" s="5"/>
      <c r="D108" s="5"/>
      <c r="E108" s="5"/>
      <c r="F108" s="5"/>
      <c r="G108" s="5"/>
      <c r="H108" s="5"/>
      <c r="I108" s="5"/>
      <c r="J108" s="5"/>
    </row>
    <row r="109" spans="1:10" x14ac:dyDescent="0.25">
      <c r="A109" s="5"/>
      <c r="B109" s="5"/>
      <c r="C109" s="5"/>
      <c r="D109" s="5"/>
      <c r="E109" s="5"/>
      <c r="F109" s="5"/>
      <c r="G109" s="5"/>
      <c r="H109" s="5"/>
      <c r="I109" s="5"/>
      <c r="J109" s="5"/>
    </row>
    <row r="110" spans="1:10" x14ac:dyDescent="0.25">
      <c r="A110" s="5"/>
      <c r="B110" s="5"/>
      <c r="C110" s="5"/>
      <c r="D110" s="5"/>
      <c r="E110" s="5"/>
      <c r="F110" s="5"/>
      <c r="G110" s="5"/>
      <c r="H110" s="5"/>
      <c r="I110" s="5"/>
      <c r="J110" s="5"/>
    </row>
    <row r="111" spans="1:10" x14ac:dyDescent="0.25">
      <c r="A111" s="5"/>
      <c r="B111" s="5"/>
      <c r="C111" s="5"/>
      <c r="D111" s="5"/>
      <c r="E111" s="5"/>
      <c r="F111" s="5"/>
      <c r="G111" s="5"/>
      <c r="H111" s="5"/>
      <c r="I111" s="5"/>
      <c r="J111" s="5"/>
    </row>
    <row r="112" spans="1:10" x14ac:dyDescent="0.25">
      <c r="A112" s="5"/>
      <c r="B112" s="5"/>
      <c r="C112" s="5"/>
      <c r="D112" s="5"/>
      <c r="E112" s="5"/>
      <c r="F112" s="5"/>
      <c r="G112" s="5"/>
      <c r="H112" s="5"/>
      <c r="I112" s="5"/>
      <c r="J112" s="5"/>
    </row>
    <row r="113" spans="1:10" x14ac:dyDescent="0.25">
      <c r="A113" s="5"/>
      <c r="B113" s="5"/>
      <c r="C113" s="5"/>
      <c r="D113" s="5"/>
      <c r="E113" s="5"/>
      <c r="F113" s="5"/>
      <c r="G113" s="5"/>
      <c r="H113" s="5"/>
      <c r="I113" s="5"/>
      <c r="J113" s="5"/>
    </row>
    <row r="114" spans="1:10" x14ac:dyDescent="0.25">
      <c r="A114" s="5"/>
      <c r="B114" s="5"/>
      <c r="C114" s="5"/>
      <c r="D114" s="5"/>
      <c r="E114" s="5"/>
      <c r="F114" s="5"/>
      <c r="G114" s="5"/>
      <c r="H114" s="5"/>
      <c r="I114" s="5"/>
      <c r="J114" s="5"/>
    </row>
    <row r="115" spans="1:10" x14ac:dyDescent="0.25">
      <c r="A115" s="5"/>
      <c r="B115" s="5"/>
      <c r="C115" s="5"/>
      <c r="D115" s="5"/>
      <c r="E115" s="5"/>
      <c r="F115" s="5"/>
      <c r="G115" s="5"/>
      <c r="H115" s="5"/>
      <c r="I115" s="5"/>
      <c r="J115" s="5"/>
    </row>
    <row r="116" spans="1:10" x14ac:dyDescent="0.25">
      <c r="A116" s="5"/>
      <c r="B116" s="5"/>
      <c r="C116" s="5"/>
      <c r="D116" s="5"/>
      <c r="E116" s="5"/>
      <c r="F116" s="5"/>
      <c r="G116" s="5"/>
      <c r="H116" s="5"/>
      <c r="I116" s="5"/>
      <c r="J116" s="5"/>
    </row>
    <row r="117" spans="1:10" x14ac:dyDescent="0.25">
      <c r="A117" s="5"/>
      <c r="B117" s="5"/>
      <c r="C117" s="5"/>
      <c r="D117" s="5"/>
      <c r="E117" s="5"/>
      <c r="F117" s="5"/>
      <c r="G117" s="5"/>
      <c r="H117" s="5"/>
      <c r="I117" s="5"/>
      <c r="J117" s="5"/>
    </row>
    <row r="118" spans="1:10" x14ac:dyDescent="0.25">
      <c r="A118" s="5"/>
      <c r="B118" s="5"/>
      <c r="C118" s="5"/>
      <c r="D118" s="5"/>
      <c r="E118" s="5"/>
      <c r="F118" s="5"/>
      <c r="G118" s="5"/>
      <c r="H118" s="5"/>
      <c r="I118" s="5"/>
      <c r="J118" s="5"/>
    </row>
    <row r="119" spans="1:10" x14ac:dyDescent="0.25">
      <c r="A119" s="5"/>
      <c r="B119" s="5"/>
      <c r="C119" s="5"/>
      <c r="D119" s="5"/>
      <c r="E119" s="5"/>
      <c r="F119" s="5"/>
      <c r="G119" s="5"/>
      <c r="H119" s="5"/>
      <c r="I119" s="5"/>
      <c r="J119" s="5"/>
    </row>
    <row r="120" spans="1:10" x14ac:dyDescent="0.25">
      <c r="A120" s="5"/>
      <c r="B120" s="5"/>
      <c r="C120" s="5"/>
      <c r="D120" s="5"/>
      <c r="E120" s="5"/>
      <c r="F120" s="5"/>
      <c r="G120" s="5"/>
      <c r="H120" s="5"/>
      <c r="I120" s="5"/>
      <c r="J120" s="5"/>
    </row>
    <row r="121" spans="1:10" x14ac:dyDescent="0.25">
      <c r="A121" s="5"/>
      <c r="B121" s="5"/>
      <c r="C121" s="5"/>
      <c r="D121" s="5"/>
      <c r="E121" s="5"/>
      <c r="F121" s="5"/>
      <c r="G121" s="5"/>
      <c r="H121" s="5"/>
      <c r="I121" s="5"/>
      <c r="J121" s="5"/>
    </row>
    <row r="122" spans="1:10" x14ac:dyDescent="0.25">
      <c r="A122" s="5"/>
      <c r="B122" s="5"/>
      <c r="C122" s="5"/>
      <c r="D122" s="5"/>
      <c r="E122" s="5"/>
      <c r="F122" s="5"/>
      <c r="G122" s="5"/>
      <c r="H122" s="5"/>
      <c r="I122" s="5"/>
      <c r="J122" s="5"/>
    </row>
    <row r="123" spans="1:10" x14ac:dyDescent="0.25">
      <c r="A123" s="5"/>
      <c r="B123" s="5"/>
      <c r="C123" s="5"/>
      <c r="D123" s="5"/>
      <c r="E123" s="5"/>
      <c r="F123" s="5"/>
      <c r="G123" s="5"/>
      <c r="H123" s="5"/>
      <c r="I123" s="5"/>
      <c r="J123" s="5"/>
    </row>
    <row r="124" spans="1:10" x14ac:dyDescent="0.25">
      <c r="A124" s="5"/>
      <c r="B124" s="5"/>
      <c r="C124" s="5"/>
      <c r="D124" s="5"/>
      <c r="E124" s="5"/>
      <c r="F124" s="5"/>
      <c r="G124" s="5"/>
      <c r="H124" s="5"/>
      <c r="I124" s="5"/>
      <c r="J124" s="5"/>
    </row>
    <row r="125" spans="1:10" x14ac:dyDescent="0.25">
      <c r="A125" s="5"/>
      <c r="B125" s="5"/>
      <c r="C125" s="5"/>
      <c r="D125" s="5"/>
      <c r="E125" s="5"/>
      <c r="F125" s="5"/>
      <c r="G125" s="5"/>
      <c r="H125" s="5"/>
      <c r="I125" s="5"/>
      <c r="J125" s="5"/>
    </row>
    <row r="126" spans="1:10" x14ac:dyDescent="0.25">
      <c r="A126" s="5"/>
      <c r="B126" s="5"/>
      <c r="C126" s="5"/>
      <c r="D126" s="5"/>
      <c r="E126" s="5"/>
      <c r="F126" s="5"/>
      <c r="G126" s="5"/>
      <c r="H126" s="5"/>
      <c r="I126" s="5"/>
      <c r="J126" s="5"/>
    </row>
    <row r="127" spans="1:10" x14ac:dyDescent="0.25">
      <c r="A127" s="5"/>
      <c r="B127" s="5"/>
      <c r="C127" s="5"/>
      <c r="D127" s="5"/>
      <c r="E127" s="5"/>
      <c r="F127" s="5"/>
      <c r="G127" s="5"/>
      <c r="H127" s="5"/>
      <c r="I127" s="5"/>
      <c r="J127" s="5"/>
    </row>
    <row r="128" spans="1:10" x14ac:dyDescent="0.25">
      <c r="A128" s="5"/>
      <c r="B128" s="5"/>
      <c r="C128" s="5"/>
      <c r="D128" s="5"/>
      <c r="E128" s="5"/>
      <c r="F128" s="5"/>
      <c r="G128" s="5"/>
      <c r="H128" s="5"/>
      <c r="I128" s="5"/>
      <c r="J128" s="5"/>
    </row>
    <row r="129" spans="1:10" x14ac:dyDescent="0.25">
      <c r="A129" s="5"/>
      <c r="B129" s="5"/>
      <c r="C129" s="5"/>
      <c r="D129" s="5"/>
      <c r="E129" s="5"/>
      <c r="F129" s="5"/>
      <c r="G129" s="5"/>
      <c r="H129" s="5"/>
      <c r="I129" s="5"/>
      <c r="J129" s="5"/>
    </row>
    <row r="130" spans="1:10" x14ac:dyDescent="0.25">
      <c r="A130" s="5"/>
      <c r="B130" s="5"/>
      <c r="C130" s="5"/>
      <c r="D130" s="5"/>
      <c r="E130" s="5"/>
      <c r="F130" s="5"/>
      <c r="G130" s="5"/>
      <c r="H130" s="5"/>
      <c r="I130" s="5"/>
      <c r="J130" s="5"/>
    </row>
    <row r="131" spans="1:10" x14ac:dyDescent="0.25">
      <c r="A131" s="5"/>
      <c r="B131" s="5"/>
      <c r="C131" s="5"/>
      <c r="D131" s="5"/>
      <c r="E131" s="5"/>
      <c r="F131" s="5"/>
      <c r="G131" s="5"/>
      <c r="H131" s="5"/>
      <c r="I131" s="5"/>
      <c r="J131" s="5"/>
    </row>
    <row r="132" spans="1:10" x14ac:dyDescent="0.25">
      <c r="A132" s="5"/>
      <c r="B132" s="5"/>
      <c r="C132" s="5"/>
      <c r="D132" s="5"/>
      <c r="E132" s="5"/>
      <c r="F132" s="5"/>
      <c r="G132" s="5"/>
      <c r="H132" s="5"/>
      <c r="I132" s="5"/>
      <c r="J132" s="5"/>
    </row>
    <row r="133" spans="1:10" x14ac:dyDescent="0.25">
      <c r="A133" s="5"/>
      <c r="B133" s="5"/>
      <c r="C133" s="5"/>
      <c r="D133" s="5"/>
      <c r="E133" s="5"/>
      <c r="F133" s="5"/>
      <c r="G133" s="5"/>
      <c r="H133" s="5"/>
      <c r="I133" s="5"/>
      <c r="J133" s="5"/>
    </row>
    <row r="134" spans="1:10" x14ac:dyDescent="0.25">
      <c r="A134" s="5"/>
      <c r="B134" s="5"/>
      <c r="C134" s="5"/>
      <c r="D134" s="5"/>
      <c r="E134" s="5"/>
      <c r="F134" s="5"/>
      <c r="G134" s="5"/>
      <c r="H134" s="5"/>
      <c r="I134" s="5"/>
      <c r="J134" s="5"/>
    </row>
    <row r="135" spans="1:10" x14ac:dyDescent="0.25">
      <c r="A135" s="5"/>
      <c r="B135" s="5"/>
      <c r="C135" s="5"/>
      <c r="D135" s="5"/>
      <c r="E135" s="5"/>
      <c r="F135" s="5"/>
      <c r="G135" s="5"/>
      <c r="H135" s="5"/>
      <c r="I135" s="5"/>
      <c r="J135" s="5"/>
    </row>
    <row r="136" spans="1:10" x14ac:dyDescent="0.25">
      <c r="A136" s="5"/>
      <c r="B136" s="5"/>
      <c r="C136" s="5"/>
      <c r="D136" s="5"/>
      <c r="E136" s="5"/>
      <c r="F136" s="5"/>
      <c r="G136" s="5"/>
      <c r="H136" s="5"/>
      <c r="I136" s="5"/>
      <c r="J136" s="5"/>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theme="9" tint="0.79998168889431442"/>
    <pageSetUpPr fitToPage="1"/>
  </sheetPr>
  <dimension ref="A1:X14"/>
  <sheetViews>
    <sheetView showGridLines="0" view="pageLayout" zoomScale="90" zoomScaleNormal="100" zoomScalePageLayoutView="90" workbookViewId="0">
      <selection activeCell="P29" sqref="P29"/>
    </sheetView>
  </sheetViews>
  <sheetFormatPr defaultRowHeight="15" x14ac:dyDescent="0.25"/>
  <cols>
    <col min="2" max="2" width="15.85546875" customWidth="1"/>
  </cols>
  <sheetData>
    <row r="1" spans="1:24" ht="18.75" x14ac:dyDescent="0.25">
      <c r="A1" s="733" t="s">
        <v>728</v>
      </c>
    </row>
    <row r="2" spans="1:24" ht="16.5" thickBot="1" x14ac:dyDescent="0.3">
      <c r="A2" s="279"/>
      <c r="B2" s="279"/>
      <c r="C2" s="297"/>
      <c r="D2" s="1365"/>
      <c r="E2" s="1365"/>
      <c r="F2" s="1365"/>
      <c r="G2" s="297"/>
      <c r="H2" s="1365"/>
      <c r="I2" s="1365"/>
      <c r="J2" s="1365"/>
      <c r="K2" s="297"/>
      <c r="L2" s="1365"/>
      <c r="M2" s="1365"/>
      <c r="N2" s="1365"/>
      <c r="O2" s="1365"/>
      <c r="P2" s="1365"/>
      <c r="Q2" s="1365"/>
      <c r="R2" s="1365"/>
      <c r="S2" s="297"/>
      <c r="T2" s="1365"/>
      <c r="U2" s="1365"/>
      <c r="V2" s="297"/>
      <c r="W2" s="1365"/>
      <c r="X2" s="1365"/>
    </row>
    <row r="3" spans="1:24" ht="15.75" thickBot="1" x14ac:dyDescent="0.3">
      <c r="A3" s="298"/>
      <c r="B3" s="298"/>
      <c r="C3" s="1401" t="s">
        <v>6</v>
      </c>
      <c r="D3" s="1402"/>
      <c r="E3" s="785" t="s">
        <v>7</v>
      </c>
      <c r="F3" s="1401" t="s">
        <v>8</v>
      </c>
      <c r="G3" s="1403"/>
      <c r="H3" s="1402"/>
      <c r="I3" s="785" t="s">
        <v>43</v>
      </c>
      <c r="J3" s="1401" t="s">
        <v>44</v>
      </c>
      <c r="K3" s="1402"/>
      <c r="L3" s="1401" t="s">
        <v>164</v>
      </c>
      <c r="M3" s="1402"/>
      <c r="N3" s="1401" t="s">
        <v>165</v>
      </c>
      <c r="O3" s="1403"/>
      <c r="P3" s="1402"/>
      <c r="Q3" s="786" t="s">
        <v>199</v>
      </c>
      <c r="R3" s="1401" t="s">
        <v>451</v>
      </c>
      <c r="S3" s="1402"/>
      <c r="T3" s="786" t="s">
        <v>452</v>
      </c>
      <c r="U3" s="1401" t="s">
        <v>453</v>
      </c>
      <c r="V3" s="1402"/>
      <c r="W3" s="1401" t="s">
        <v>454</v>
      </c>
      <c r="X3" s="1402"/>
    </row>
    <row r="4" spans="1:24" ht="15.75" thickBot="1" x14ac:dyDescent="0.3">
      <c r="A4" s="299"/>
      <c r="B4" s="299"/>
      <c r="C4" s="1405" t="s">
        <v>888</v>
      </c>
      <c r="D4" s="1406"/>
      <c r="E4" s="1407"/>
      <c r="F4" s="1411" t="s">
        <v>889</v>
      </c>
      <c r="G4" s="1412"/>
      <c r="H4" s="1412"/>
      <c r="I4" s="1412"/>
      <c r="J4" s="1412"/>
      <c r="K4" s="1412"/>
      <c r="L4" s="1412"/>
      <c r="M4" s="1412"/>
      <c r="N4" s="1413"/>
      <c r="O4" s="1413"/>
      <c r="P4" s="1413"/>
      <c r="Q4" s="827"/>
      <c r="R4" s="1413"/>
      <c r="S4" s="1413"/>
      <c r="T4" s="827"/>
      <c r="U4" s="1413"/>
      <c r="V4" s="1413"/>
      <c r="W4" s="1413"/>
      <c r="X4" s="1414"/>
    </row>
    <row r="5" spans="1:24" ht="15.75" thickBot="1" x14ac:dyDescent="0.3">
      <c r="A5" s="299"/>
      <c r="B5" s="300"/>
      <c r="C5" s="1408"/>
      <c r="D5" s="1409"/>
      <c r="E5" s="1410"/>
      <c r="F5" s="1415"/>
      <c r="G5" s="1416"/>
      <c r="H5" s="1416"/>
      <c r="I5" s="1417"/>
      <c r="J5" s="1325" t="s">
        <v>890</v>
      </c>
      <c r="K5" s="1326"/>
      <c r="L5" s="1326"/>
      <c r="M5" s="1327"/>
      <c r="N5" s="1328" t="s">
        <v>891</v>
      </c>
      <c r="O5" s="1326"/>
      <c r="P5" s="1326"/>
      <c r="Q5" s="1327"/>
      <c r="R5" s="1328" t="s">
        <v>892</v>
      </c>
      <c r="S5" s="1326"/>
      <c r="T5" s="1327"/>
      <c r="U5" s="1328" t="s">
        <v>893</v>
      </c>
      <c r="V5" s="1326"/>
      <c r="W5" s="1326"/>
      <c r="X5" s="1327"/>
    </row>
    <row r="6" spans="1:24" ht="48.75" thickBot="1" x14ac:dyDescent="0.3">
      <c r="A6" s="299"/>
      <c r="B6" s="301"/>
      <c r="C6" s="1325" t="s">
        <v>837</v>
      </c>
      <c r="D6" s="1404"/>
      <c r="E6" s="748" t="s">
        <v>880</v>
      </c>
      <c r="F6" s="1325" t="s">
        <v>879</v>
      </c>
      <c r="G6" s="1404"/>
      <c r="H6" s="1325" t="s">
        <v>880</v>
      </c>
      <c r="I6" s="1404"/>
      <c r="J6" s="1325" t="s">
        <v>879</v>
      </c>
      <c r="K6" s="1326"/>
      <c r="L6" s="1404"/>
      <c r="M6" s="828" t="s">
        <v>880</v>
      </c>
      <c r="N6" s="1325" t="s">
        <v>879</v>
      </c>
      <c r="O6" s="1404"/>
      <c r="P6" s="1325" t="s">
        <v>880</v>
      </c>
      <c r="Q6" s="1404"/>
      <c r="R6" s="1325" t="s">
        <v>879</v>
      </c>
      <c r="S6" s="1404"/>
      <c r="T6" s="828" t="s">
        <v>880</v>
      </c>
      <c r="U6" s="1325" t="s">
        <v>879</v>
      </c>
      <c r="V6" s="1326"/>
      <c r="W6" s="1404"/>
      <c r="X6" s="785" t="s">
        <v>880</v>
      </c>
    </row>
    <row r="7" spans="1:24" ht="60.75" thickBot="1" x14ac:dyDescent="0.3">
      <c r="A7" s="817" t="s">
        <v>471</v>
      </c>
      <c r="B7" s="768" t="s">
        <v>894</v>
      </c>
      <c r="C7" s="1381"/>
      <c r="D7" s="1382"/>
      <c r="E7" s="768"/>
      <c r="F7" s="1381"/>
      <c r="G7" s="1382"/>
      <c r="H7" s="1381"/>
      <c r="I7" s="1382"/>
      <c r="J7" s="1418"/>
      <c r="K7" s="1420"/>
      <c r="L7" s="1419"/>
      <c r="M7" s="830"/>
      <c r="N7" s="1418"/>
      <c r="O7" s="1419"/>
      <c r="P7" s="1418"/>
      <c r="Q7" s="1419"/>
      <c r="R7" s="1418"/>
      <c r="S7" s="1419"/>
      <c r="T7" s="830"/>
      <c r="U7" s="1418"/>
      <c r="V7" s="1420"/>
      <c r="W7" s="1419"/>
      <c r="X7" s="831"/>
    </row>
    <row r="8" spans="1:24" ht="60.75" thickBot="1" x14ac:dyDescent="0.3">
      <c r="A8" s="823" t="s">
        <v>473</v>
      </c>
      <c r="B8" s="768" t="s">
        <v>895</v>
      </c>
      <c r="C8" s="1381"/>
      <c r="D8" s="1382"/>
      <c r="E8" s="768"/>
      <c r="F8" s="1381"/>
      <c r="G8" s="1382"/>
      <c r="H8" s="1381"/>
      <c r="I8" s="1382"/>
      <c r="J8" s="1381"/>
      <c r="K8" s="1421"/>
      <c r="L8" s="1382"/>
      <c r="M8" s="768"/>
      <c r="N8" s="1381"/>
      <c r="O8" s="1382"/>
      <c r="P8" s="1381"/>
      <c r="Q8" s="1382"/>
      <c r="R8" s="1381"/>
      <c r="S8" s="1382"/>
      <c r="T8" s="768"/>
      <c r="U8" s="1381"/>
      <c r="V8" s="1421"/>
      <c r="W8" s="1382"/>
      <c r="X8" s="768"/>
    </row>
    <row r="9" spans="1:24" ht="24.75" thickBot="1" x14ac:dyDescent="0.3">
      <c r="A9" s="819" t="s">
        <v>753</v>
      </c>
      <c r="B9" s="832" t="s">
        <v>883</v>
      </c>
      <c r="C9" s="1381"/>
      <c r="D9" s="1382"/>
      <c r="E9" s="768"/>
      <c r="F9" s="1381"/>
      <c r="G9" s="1382"/>
      <c r="H9" s="1381"/>
      <c r="I9" s="1382"/>
      <c r="J9" s="1381"/>
      <c r="K9" s="1421"/>
      <c r="L9" s="1382"/>
      <c r="M9" s="768"/>
      <c r="N9" s="1381"/>
      <c r="O9" s="1382"/>
      <c r="P9" s="1381"/>
      <c r="Q9" s="1382"/>
      <c r="R9" s="1381"/>
      <c r="S9" s="1382"/>
      <c r="T9" s="768"/>
      <c r="U9" s="1381"/>
      <c r="V9" s="1421"/>
      <c r="W9" s="1382"/>
      <c r="X9" s="768"/>
    </row>
    <row r="10" spans="1:24" ht="24.75" thickBot="1" x14ac:dyDescent="0.3">
      <c r="A10" s="819" t="s">
        <v>755</v>
      </c>
      <c r="B10" s="832" t="s">
        <v>884</v>
      </c>
      <c r="C10" s="1381"/>
      <c r="D10" s="1382"/>
      <c r="E10" s="768"/>
      <c r="F10" s="1381"/>
      <c r="G10" s="1382"/>
      <c r="H10" s="1381"/>
      <c r="I10" s="1382"/>
      <c r="J10" s="1381"/>
      <c r="K10" s="1421"/>
      <c r="L10" s="1382"/>
      <c r="M10" s="768"/>
      <c r="N10" s="1381"/>
      <c r="O10" s="1382"/>
      <c r="P10" s="1381"/>
      <c r="Q10" s="1382"/>
      <c r="R10" s="1381"/>
      <c r="S10" s="1382"/>
      <c r="T10" s="768"/>
      <c r="U10" s="1381"/>
      <c r="V10" s="1421"/>
      <c r="W10" s="1382"/>
      <c r="X10" s="768"/>
    </row>
    <row r="11" spans="1:24" ht="36.75" thickBot="1" x14ac:dyDescent="0.3">
      <c r="A11" s="819" t="s">
        <v>757</v>
      </c>
      <c r="B11" s="832" t="s">
        <v>885</v>
      </c>
      <c r="C11" s="1381"/>
      <c r="D11" s="1382"/>
      <c r="E11" s="768"/>
      <c r="F11" s="1381"/>
      <c r="G11" s="1382"/>
      <c r="H11" s="1381"/>
      <c r="I11" s="1382"/>
      <c r="J11" s="1381"/>
      <c r="K11" s="1421"/>
      <c r="L11" s="1382"/>
      <c r="M11" s="768"/>
      <c r="N11" s="1381"/>
      <c r="O11" s="1382"/>
      <c r="P11" s="1381"/>
      <c r="Q11" s="1382"/>
      <c r="R11" s="1381"/>
      <c r="S11" s="1382"/>
      <c r="T11" s="768"/>
      <c r="U11" s="1381"/>
      <c r="V11" s="1421"/>
      <c r="W11" s="1382"/>
      <c r="X11" s="768"/>
    </row>
    <row r="12" spans="1:24" ht="32.25" customHeight="1" thickBot="1" x14ac:dyDescent="0.3">
      <c r="A12" s="819" t="s">
        <v>759</v>
      </c>
      <c r="B12" s="832" t="s">
        <v>886</v>
      </c>
      <c r="C12" s="1381"/>
      <c r="D12" s="1382"/>
      <c r="E12" s="768"/>
      <c r="F12" s="1381"/>
      <c r="G12" s="1382"/>
      <c r="H12" s="1381"/>
      <c r="I12" s="1382"/>
      <c r="J12" s="1381"/>
      <c r="K12" s="1421"/>
      <c r="L12" s="1382"/>
      <c r="M12" s="768"/>
      <c r="N12" s="1381"/>
      <c r="O12" s="1382"/>
      <c r="P12" s="1381"/>
      <c r="Q12" s="1382"/>
      <c r="R12" s="1381"/>
      <c r="S12" s="1382"/>
      <c r="T12" s="768"/>
      <c r="U12" s="1381"/>
      <c r="V12" s="1421"/>
      <c r="W12" s="1382"/>
      <c r="X12" s="768"/>
    </row>
    <row r="13" spans="1:24" ht="25.5" customHeight="1" thickBot="1" x14ac:dyDescent="0.3">
      <c r="A13" s="819" t="s">
        <v>761</v>
      </c>
      <c r="B13" s="832" t="s">
        <v>887</v>
      </c>
      <c r="C13" s="1381"/>
      <c r="D13" s="1382"/>
      <c r="E13" s="768"/>
      <c r="F13" s="1381"/>
      <c r="G13" s="1382"/>
      <c r="H13" s="1381"/>
      <c r="I13" s="1382"/>
      <c r="J13" s="1381"/>
      <c r="K13" s="1421"/>
      <c r="L13" s="1382"/>
      <c r="M13" s="768"/>
      <c r="N13" s="1381"/>
      <c r="O13" s="1382"/>
      <c r="P13" s="1381"/>
      <c r="Q13" s="1382"/>
      <c r="R13" s="1381"/>
      <c r="S13" s="1382"/>
      <c r="T13" s="768"/>
      <c r="U13" s="1381"/>
      <c r="V13" s="1421"/>
      <c r="W13" s="1382"/>
      <c r="X13" s="768"/>
    </row>
    <row r="14" spans="1:24" ht="15.75" thickBot="1" x14ac:dyDescent="0.3">
      <c r="A14" s="833" t="s">
        <v>763</v>
      </c>
      <c r="B14" s="773" t="s">
        <v>42</v>
      </c>
      <c r="C14" s="1381"/>
      <c r="D14" s="1382"/>
      <c r="E14" s="768"/>
      <c r="F14" s="1381"/>
      <c r="G14" s="1382"/>
      <c r="H14" s="1381"/>
      <c r="I14" s="1382"/>
      <c r="J14" s="1381"/>
      <c r="K14" s="1421"/>
      <c r="L14" s="1382"/>
      <c r="M14" s="768"/>
      <c r="N14" s="1381"/>
      <c r="O14" s="1382"/>
      <c r="P14" s="1381"/>
      <c r="Q14" s="1382"/>
      <c r="R14" s="1381"/>
      <c r="S14" s="1382"/>
      <c r="T14" s="768"/>
      <c r="U14" s="1381"/>
      <c r="V14" s="1421"/>
      <c r="W14" s="1382"/>
      <c r="X14" s="768"/>
    </row>
  </sheetData>
  <mergeCells count="99">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J5:M5"/>
    <mergeCell ref="N5:Q5"/>
    <mergeCell ref="W2:X2"/>
    <mergeCell ref="R3:S3"/>
    <mergeCell ref="U3:V3"/>
    <mergeCell ref="W3:X3"/>
    <mergeCell ref="T2:U2"/>
    <mergeCell ref="R5:T5"/>
    <mergeCell ref="U5:X5"/>
    <mergeCell ref="D2:F2"/>
    <mergeCell ref="H2:J2"/>
    <mergeCell ref="L2:N2"/>
    <mergeCell ref="O2:P2"/>
    <mergeCell ref="Q2:R2"/>
    <mergeCell ref="C3:D3"/>
    <mergeCell ref="F3:H3"/>
    <mergeCell ref="J3:K3"/>
    <mergeCell ref="L3:M3"/>
    <mergeCell ref="N3:P3"/>
  </mergeCells>
  <pageMargins left="0.70866141732283472" right="0.70866141732283472" top="0.74803149606299213" bottom="0.74803149606299213" header="0.31496062992125984" footer="0.31496062992125984"/>
  <pageSetup paperSize="9" scale="57"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70C0"/>
    <pageSetUpPr fitToPage="1"/>
  </sheetPr>
  <dimension ref="B2:L12"/>
  <sheetViews>
    <sheetView showGridLines="0" zoomScaleNormal="100" workbookViewId="0"/>
  </sheetViews>
  <sheetFormatPr defaultColWidth="9.140625" defaultRowHeight="15" x14ac:dyDescent="0.25"/>
  <cols>
    <col min="12" max="12" width="17.42578125" customWidth="1"/>
  </cols>
  <sheetData>
    <row r="2" spans="2:12" x14ac:dyDescent="0.25">
      <c r="B2" t="s">
        <v>1794</v>
      </c>
    </row>
    <row r="3" spans="2:12" x14ac:dyDescent="0.25">
      <c r="B3" t="s">
        <v>1795</v>
      </c>
    </row>
    <row r="5" spans="2:12" x14ac:dyDescent="0.25">
      <c r="B5" s="1172" t="s">
        <v>896</v>
      </c>
      <c r="C5" s="1173"/>
      <c r="D5" s="1173"/>
      <c r="E5" s="1173"/>
      <c r="F5" s="1173"/>
      <c r="G5" s="1173"/>
      <c r="H5" s="1173"/>
      <c r="I5" s="1173"/>
      <c r="J5" s="1173"/>
      <c r="K5" s="1173"/>
      <c r="L5" s="1174"/>
    </row>
    <row r="6" spans="2:12" x14ac:dyDescent="0.25">
      <c r="B6" s="1422" t="s">
        <v>897</v>
      </c>
      <c r="C6" s="1423"/>
      <c r="D6" s="1423"/>
      <c r="E6" s="1423"/>
      <c r="F6" s="1423"/>
      <c r="G6" s="1423"/>
      <c r="H6" s="1423"/>
      <c r="I6" s="1423"/>
      <c r="J6" s="1423"/>
      <c r="K6" s="1423"/>
      <c r="L6" s="1424"/>
    </row>
    <row r="7" spans="2:12" ht="22.5" customHeight="1" x14ac:dyDescent="0.25">
      <c r="B7" s="1171"/>
      <c r="C7" s="1171"/>
      <c r="D7" s="1171"/>
      <c r="E7" s="1171"/>
      <c r="F7" s="1171"/>
      <c r="G7" s="1171"/>
      <c r="H7" s="1171"/>
      <c r="I7" s="1171"/>
      <c r="J7" s="1171"/>
      <c r="K7" s="1171"/>
      <c r="L7" s="1171"/>
    </row>
    <row r="8" spans="2:12" ht="22.5" customHeight="1" x14ac:dyDescent="0.25">
      <c r="B8" s="1170"/>
      <c r="C8" s="1170"/>
      <c r="D8" s="1170"/>
      <c r="E8" s="1170"/>
      <c r="F8" s="1170"/>
      <c r="G8" s="1170"/>
      <c r="H8" s="1170"/>
      <c r="I8" s="1170"/>
      <c r="J8" s="1170"/>
      <c r="K8" s="1170"/>
      <c r="L8" s="1170"/>
    </row>
    <row r="9" spans="2:12" ht="22.5" customHeight="1" x14ac:dyDescent="0.25">
      <c r="B9" s="1171"/>
      <c r="C9" s="1171"/>
      <c r="D9" s="1171"/>
      <c r="E9" s="1171"/>
      <c r="F9" s="1171"/>
      <c r="G9" s="1171"/>
      <c r="H9" s="1171"/>
      <c r="I9" s="1171"/>
      <c r="J9" s="1171"/>
      <c r="K9" s="1171"/>
      <c r="L9" s="1171"/>
    </row>
    <row r="10" spans="2:12" ht="22.5" customHeight="1" x14ac:dyDescent="0.25">
      <c r="B10" s="1170"/>
      <c r="C10" s="1170"/>
      <c r="D10" s="1170"/>
      <c r="E10" s="1170"/>
      <c r="F10" s="1170"/>
      <c r="G10" s="1170"/>
      <c r="H10" s="1170"/>
      <c r="I10" s="1170"/>
      <c r="J10" s="1170"/>
      <c r="K10" s="1170"/>
      <c r="L10" s="1170"/>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200-000000000000}"/>
    <hyperlink ref="B6:L6" location="'EU CR3'!A1" display="Template EU CR3 –  CRM techniques overview:  Disclosure of the use of credit risk mitigation techniques" xr:uid="{00000000-0004-0000-32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4C41F4-4334-4029-BEB3-E3B9FA2C058E}">
  <sheetPr>
    <tabColor rgb="FFFFC000"/>
  </sheetPr>
  <dimension ref="A1:C10"/>
  <sheetViews>
    <sheetView showGridLines="0" zoomScaleNormal="100" workbookViewId="0">
      <selection activeCell="F8" sqref="F8"/>
    </sheetView>
  </sheetViews>
  <sheetFormatPr defaultRowHeight="15" x14ac:dyDescent="0.25"/>
  <cols>
    <col min="1" max="1" width="15" customWidth="1"/>
    <col min="2" max="2" width="9.5703125" customWidth="1"/>
    <col min="3" max="3" width="90.42578125" customWidth="1"/>
  </cols>
  <sheetData>
    <row r="1" spans="1:3" ht="42.6" customHeight="1" x14ac:dyDescent="0.25">
      <c r="A1" s="1425" t="s">
        <v>896</v>
      </c>
      <c r="B1" s="1426"/>
      <c r="C1" s="1426"/>
    </row>
    <row r="2" spans="1:3" ht="21" x14ac:dyDescent="0.25">
      <c r="A2" t="s">
        <v>125</v>
      </c>
      <c r="B2" s="596"/>
      <c r="C2" s="596"/>
    </row>
    <row r="3" spans="1:3" x14ac:dyDescent="0.25">
      <c r="B3" s="1067"/>
    </row>
    <row r="5" spans="1:3" x14ac:dyDescent="0.25">
      <c r="A5" s="1068" t="s">
        <v>126</v>
      </c>
      <c r="B5" s="55" t="s">
        <v>120</v>
      </c>
      <c r="C5" s="54" t="s">
        <v>2258</v>
      </c>
    </row>
    <row r="6" spans="1:3" ht="56.45" customHeight="1" x14ac:dyDescent="0.25">
      <c r="A6" s="1068" t="s">
        <v>898</v>
      </c>
      <c r="B6" s="1068" t="s">
        <v>116</v>
      </c>
      <c r="C6" s="1076" t="s">
        <v>2259</v>
      </c>
    </row>
    <row r="7" spans="1:3" ht="255" x14ac:dyDescent="0.25">
      <c r="A7" s="1068" t="s">
        <v>899</v>
      </c>
      <c r="B7" s="1068" t="s">
        <v>118</v>
      </c>
      <c r="C7" s="1076" t="s">
        <v>2260</v>
      </c>
    </row>
    <row r="8" spans="1:3" ht="96.6" customHeight="1" x14ac:dyDescent="0.25">
      <c r="A8" s="1068" t="s">
        <v>900</v>
      </c>
      <c r="B8" s="1068" t="s">
        <v>901</v>
      </c>
      <c r="C8" s="1076" t="s">
        <v>2261</v>
      </c>
    </row>
    <row r="9" spans="1:3" ht="76.5" x14ac:dyDescent="0.25">
      <c r="A9" s="1068" t="s">
        <v>902</v>
      </c>
      <c r="B9" s="1068" t="s">
        <v>137</v>
      </c>
      <c r="C9" s="1076" t="s">
        <v>2262</v>
      </c>
    </row>
    <row r="10" spans="1:3" ht="45" x14ac:dyDescent="0.25">
      <c r="A10" s="1068" t="s">
        <v>903</v>
      </c>
      <c r="B10" s="1068" t="s">
        <v>139</v>
      </c>
      <c r="C10" s="1076" t="s">
        <v>2263</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92D050"/>
    <pageSetUpPr autoPageBreaks="0" fitToPage="1"/>
  </sheetPr>
  <dimension ref="A2:J16"/>
  <sheetViews>
    <sheetView showGridLines="0" view="pageLayout" zoomScale="80" zoomScaleNormal="100" zoomScaleSheetLayoutView="100" zoomScalePageLayoutView="80" workbookViewId="0">
      <selection activeCell="D11" sqref="D11:H15"/>
    </sheetView>
  </sheetViews>
  <sheetFormatPr defaultColWidth="9.140625" defaultRowHeight="15" x14ac:dyDescent="0.25"/>
  <cols>
    <col min="1" max="1" width="9.140625" style="2"/>
    <col min="2" max="2" width="6.28515625" style="2" customWidth="1"/>
    <col min="3" max="3" width="55" style="2" customWidth="1"/>
    <col min="4" max="4" width="19.28515625" style="2" customWidth="1"/>
    <col min="5" max="5" width="27" style="2" customWidth="1"/>
    <col min="6" max="6" width="23.7109375" style="2" customWidth="1"/>
    <col min="7" max="7" width="21.140625" style="2" customWidth="1"/>
    <col min="8" max="8" width="28.28515625" style="2" customWidth="1"/>
    <col min="9" max="16384" width="9.140625" style="2"/>
  </cols>
  <sheetData>
    <row r="2" spans="1:10" ht="16.5" x14ac:dyDescent="0.25">
      <c r="C2" s="304"/>
      <c r="D2" s="304"/>
      <c r="E2" s="304"/>
      <c r="F2" s="304"/>
      <c r="G2" s="304"/>
      <c r="H2" s="304"/>
      <c r="I2" s="304"/>
      <c r="J2" s="305"/>
    </row>
    <row r="3" spans="1:10" ht="21" customHeight="1" x14ac:dyDescent="0.35">
      <c r="A3" s="306"/>
      <c r="C3" s="307" t="s">
        <v>897</v>
      </c>
      <c r="D3" s="308"/>
      <c r="E3" s="308"/>
      <c r="F3" s="308"/>
      <c r="G3" s="308"/>
      <c r="H3" s="308"/>
      <c r="J3" s="305"/>
    </row>
    <row r="4" spans="1:10" x14ac:dyDescent="0.25">
      <c r="F4" s="148"/>
      <c r="H4" s="148"/>
      <c r="I4" s="309"/>
      <c r="J4" s="309"/>
    </row>
    <row r="5" spans="1:10" x14ac:dyDescent="0.25">
      <c r="F5" s="148"/>
      <c r="H5" s="148"/>
      <c r="I5" s="309"/>
      <c r="J5" s="309"/>
    </row>
    <row r="6" spans="1:10" x14ac:dyDescent="0.25">
      <c r="F6" s="148"/>
      <c r="H6" s="148"/>
      <c r="I6" s="309"/>
      <c r="J6" s="309"/>
    </row>
    <row r="7" spans="1:10" ht="32.25" customHeight="1" x14ac:dyDescent="0.25">
      <c r="B7" s="167"/>
      <c r="C7" s="310"/>
      <c r="D7" s="834" t="s">
        <v>904</v>
      </c>
      <c r="E7" s="835" t="s">
        <v>905</v>
      </c>
      <c r="F7" s="836"/>
      <c r="G7" s="836"/>
      <c r="H7" s="837"/>
      <c r="I7" s="311"/>
      <c r="J7" s="305"/>
    </row>
    <row r="8" spans="1:10" ht="32.25" customHeight="1" x14ac:dyDescent="0.25">
      <c r="B8" s="167"/>
      <c r="C8" s="310"/>
      <c r="D8" s="838"/>
      <c r="E8" s="839"/>
      <c r="F8" s="834" t="s">
        <v>1935</v>
      </c>
      <c r="G8" s="835" t="s">
        <v>1936</v>
      </c>
      <c r="H8" s="840"/>
      <c r="I8" s="311"/>
      <c r="J8" s="305"/>
    </row>
    <row r="9" spans="1:10" ht="32.25" customHeight="1" x14ac:dyDescent="0.25">
      <c r="B9" s="167"/>
      <c r="C9" s="310"/>
      <c r="D9" s="841"/>
      <c r="E9" s="842"/>
      <c r="F9" s="841"/>
      <c r="G9" s="842"/>
      <c r="H9" s="834" t="s">
        <v>1937</v>
      </c>
      <c r="I9" s="311"/>
      <c r="J9" s="305"/>
    </row>
    <row r="10" spans="1:10" ht="14.25" customHeight="1" x14ac:dyDescent="0.25">
      <c r="B10" s="167"/>
      <c r="C10" s="310"/>
      <c r="D10" s="843" t="s">
        <v>6</v>
      </c>
      <c r="E10" s="844" t="s">
        <v>7</v>
      </c>
      <c r="F10" s="843" t="s">
        <v>8</v>
      </c>
      <c r="G10" s="844" t="s">
        <v>43</v>
      </c>
      <c r="H10" s="843" t="s">
        <v>44</v>
      </c>
      <c r="I10" s="311"/>
      <c r="J10" s="305"/>
    </row>
    <row r="11" spans="1:10" ht="11.25" customHeight="1" x14ac:dyDescent="0.25">
      <c r="B11" s="843">
        <v>1</v>
      </c>
      <c r="C11" s="846" t="s">
        <v>751</v>
      </c>
      <c r="D11" s="1036">
        <v>626661.24537785351</v>
      </c>
      <c r="E11" s="1036">
        <v>408444.312564836</v>
      </c>
      <c r="F11" s="1036">
        <v>373133.0620460491</v>
      </c>
      <c r="G11" s="1036">
        <v>35311.250518786845</v>
      </c>
      <c r="H11" s="1037">
        <v>0</v>
      </c>
      <c r="I11" s="311"/>
      <c r="J11" s="305"/>
    </row>
    <row r="12" spans="1:10" ht="11.25" customHeight="1" x14ac:dyDescent="0.25">
      <c r="B12" s="843">
        <v>2</v>
      </c>
      <c r="C12" s="846" t="s">
        <v>906</v>
      </c>
      <c r="D12" s="1036">
        <v>169471.38712139268</v>
      </c>
      <c r="E12" s="1036">
        <v>0</v>
      </c>
      <c r="F12" s="1036">
        <v>0</v>
      </c>
      <c r="G12" s="1036">
        <v>0</v>
      </c>
      <c r="H12" s="1038" t="s">
        <v>907</v>
      </c>
      <c r="I12" s="311"/>
      <c r="J12" s="305"/>
    </row>
    <row r="13" spans="1:10" ht="12" customHeight="1" x14ac:dyDescent="0.25">
      <c r="B13" s="843">
        <v>3</v>
      </c>
      <c r="C13" s="846" t="s">
        <v>42</v>
      </c>
      <c r="D13" s="1039">
        <v>796132.63249924616</v>
      </c>
      <c r="E13" s="1039">
        <v>408444.312564836</v>
      </c>
      <c r="F13" s="1039">
        <v>373133.0620460491</v>
      </c>
      <c r="G13" s="1039">
        <v>35311.250518786845</v>
      </c>
      <c r="H13" s="1039">
        <v>0</v>
      </c>
      <c r="I13" s="311"/>
      <c r="J13" s="305"/>
    </row>
    <row r="14" spans="1:10" x14ac:dyDescent="0.25">
      <c r="B14" s="843">
        <v>4</v>
      </c>
      <c r="C14" s="847" t="s">
        <v>908</v>
      </c>
      <c r="D14" s="1036">
        <v>14255.671583738713</v>
      </c>
      <c r="E14" s="1036">
        <v>4305.8601288469881</v>
      </c>
      <c r="F14" s="1036">
        <v>2954.7336659825874</v>
      </c>
      <c r="G14" s="1036">
        <v>1351.1264628644001</v>
      </c>
      <c r="H14" s="1037">
        <v>0</v>
      </c>
      <c r="I14" s="311"/>
      <c r="J14" s="305"/>
    </row>
    <row r="15" spans="1:10" x14ac:dyDescent="0.25">
      <c r="B15" s="848" t="s">
        <v>591</v>
      </c>
      <c r="C15" s="847" t="s">
        <v>909</v>
      </c>
      <c r="D15" s="1036">
        <v>14255.671583738713</v>
      </c>
      <c r="E15" s="1037">
        <v>4305.8601288469881</v>
      </c>
      <c r="F15" s="1037">
        <v>2954.7336659825874</v>
      </c>
      <c r="G15" s="1037">
        <v>1351.1264628644001</v>
      </c>
      <c r="H15" s="1037">
        <v>0</v>
      </c>
      <c r="I15" s="311"/>
      <c r="J15" s="305"/>
    </row>
    <row r="16" spans="1:10" x14ac:dyDescent="0.25">
      <c r="C16" s="132"/>
    </row>
  </sheetData>
  <pageMargins left="0.70866141732283472" right="0.70866141732283472" top="0.74803149606299213" bottom="0.74803149606299213" header="0.31496062992125984" footer="0.31496062992125984"/>
  <pageSetup paperSize="9" scale="69"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3"/>
  <sheetViews>
    <sheetView showGridLines="0" workbookViewId="0">
      <selection activeCell="Q38" sqref="Q38"/>
    </sheetView>
  </sheetViews>
  <sheetFormatPr defaultRowHeight="15" x14ac:dyDescent="0.25"/>
  <cols>
    <col min="12" max="12" width="19.140625" customWidth="1"/>
  </cols>
  <sheetData>
    <row r="2" spans="2:12" x14ac:dyDescent="0.25">
      <c r="B2" t="s">
        <v>1796</v>
      </c>
    </row>
    <row r="3" spans="2:12" x14ac:dyDescent="0.25">
      <c r="B3" t="s">
        <v>1797</v>
      </c>
    </row>
    <row r="5" spans="2:12" x14ac:dyDescent="0.25">
      <c r="B5" s="1172" t="s">
        <v>910</v>
      </c>
      <c r="C5" s="1173"/>
      <c r="D5" s="1173"/>
      <c r="E5" s="1173"/>
      <c r="F5" s="1173"/>
      <c r="G5" s="1173"/>
      <c r="H5" s="1173"/>
      <c r="I5" s="1173"/>
      <c r="J5" s="1173"/>
      <c r="K5" s="1173"/>
      <c r="L5" s="1174"/>
    </row>
    <row r="6" spans="2:12" x14ac:dyDescent="0.25">
      <c r="B6" s="1175" t="s">
        <v>911</v>
      </c>
      <c r="C6" s="1171"/>
      <c r="D6" s="1171"/>
      <c r="E6" s="1171"/>
      <c r="F6" s="1171"/>
      <c r="G6" s="1171"/>
      <c r="H6" s="1171"/>
      <c r="I6" s="1171"/>
      <c r="J6" s="1171"/>
      <c r="K6" s="1171"/>
      <c r="L6" s="1176"/>
    </row>
    <row r="7" spans="2:12" ht="22.5" customHeight="1" x14ac:dyDescent="0.25">
      <c r="B7" s="1177" t="s">
        <v>912</v>
      </c>
      <c r="C7" s="1178"/>
      <c r="D7" s="1178"/>
      <c r="E7" s="1178"/>
      <c r="F7" s="1178"/>
      <c r="G7" s="1178"/>
      <c r="H7" s="1178"/>
      <c r="I7" s="1178"/>
      <c r="J7" s="1178"/>
      <c r="K7" s="1178"/>
      <c r="L7" s="1179"/>
    </row>
    <row r="8" spans="2:12" ht="22.5" customHeight="1" x14ac:dyDescent="0.25"/>
    <row r="9" spans="2:12" ht="22.5" customHeight="1" x14ac:dyDescent="0.25">
      <c r="B9" s="1170"/>
      <c r="C9" s="1170"/>
      <c r="D9" s="1170"/>
      <c r="E9" s="1170"/>
      <c r="F9" s="1170"/>
      <c r="G9" s="1170"/>
      <c r="H9" s="1170"/>
      <c r="I9" s="1170"/>
      <c r="J9" s="1170"/>
      <c r="K9" s="1170"/>
      <c r="L9" s="1170"/>
    </row>
    <row r="10" spans="2:12" ht="22.5" customHeight="1" x14ac:dyDescent="0.25">
      <c r="B10" s="1171"/>
      <c r="C10" s="1171"/>
      <c r="D10" s="1171"/>
      <c r="E10" s="1171"/>
      <c r="F10" s="1171"/>
      <c r="G10" s="1171"/>
      <c r="H10" s="1171"/>
      <c r="I10" s="1171"/>
      <c r="J10" s="1171"/>
      <c r="K10" s="1171"/>
      <c r="L10" s="1171"/>
    </row>
    <row r="11" spans="2:12" ht="22.5" customHeight="1" x14ac:dyDescent="0.25">
      <c r="B11" s="1170"/>
      <c r="C11" s="1170"/>
      <c r="D11" s="1170"/>
      <c r="E11" s="1170"/>
      <c r="F11" s="1170"/>
      <c r="G11" s="1170"/>
      <c r="H11" s="1170"/>
      <c r="I11" s="1170"/>
      <c r="J11" s="1170"/>
      <c r="K11" s="1170"/>
      <c r="L11" s="1170"/>
    </row>
    <row r="12" spans="2:12" ht="22.5" customHeight="1" x14ac:dyDescent="0.25"/>
    <row r="13" spans="2:12" ht="22.5" customHeight="1" x14ac:dyDescent="0.2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500-000000000000}"/>
    <hyperlink ref="B6:L6" location="'EU CR4'!A1" display="Template EU CR4 – standardised approach – Credit risk exposure and CRM effects" xr:uid="{00000000-0004-0000-3500-000001000000}"/>
    <hyperlink ref="B7:L7" location="'EU CR5'!A1" display="Template EU CR5 – standardised approach" xr:uid="{00000000-0004-0000-35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theme="5" tint="0.79998168889431442"/>
    <pageSetUpPr fitToPage="1"/>
  </sheetPr>
  <dimension ref="A1:C7"/>
  <sheetViews>
    <sheetView showGridLines="0" view="pageLayout" zoomScaleNormal="100" workbookViewId="0">
      <selection activeCell="A2" sqref="A2"/>
    </sheetView>
  </sheetViews>
  <sheetFormatPr defaultRowHeight="15" x14ac:dyDescent="0.25"/>
  <cols>
    <col min="1" max="1" width="27" customWidth="1"/>
    <col min="2" max="2" width="15.7109375" customWidth="1"/>
    <col min="3" max="3" width="117.7109375" customWidth="1"/>
  </cols>
  <sheetData>
    <row r="1" spans="1:3" ht="18.75" x14ac:dyDescent="0.25">
      <c r="A1" s="1427" t="s">
        <v>910</v>
      </c>
      <c r="B1" s="1427"/>
      <c r="C1" s="1427"/>
    </row>
    <row r="2" spans="1:3" ht="21" x14ac:dyDescent="0.25">
      <c r="A2" s="312"/>
      <c r="B2" s="312"/>
      <c r="C2" s="302"/>
    </row>
    <row r="3" spans="1:3" x14ac:dyDescent="0.25">
      <c r="A3" s="53" t="s">
        <v>126</v>
      </c>
      <c r="B3" s="53" t="s">
        <v>120</v>
      </c>
      <c r="C3" s="54" t="s">
        <v>127</v>
      </c>
    </row>
    <row r="4" spans="1:3" ht="30" x14ac:dyDescent="0.25">
      <c r="A4" s="313" t="s">
        <v>913</v>
      </c>
      <c r="B4" s="314" t="s">
        <v>116</v>
      </c>
      <c r="C4" s="315" t="s">
        <v>914</v>
      </c>
    </row>
    <row r="5" spans="1:3" x14ac:dyDescent="0.25">
      <c r="A5" s="313" t="s">
        <v>915</v>
      </c>
      <c r="B5" s="314" t="s">
        <v>118</v>
      </c>
      <c r="C5" s="315" t="s">
        <v>916</v>
      </c>
    </row>
    <row r="6" spans="1:3" ht="30" x14ac:dyDescent="0.25">
      <c r="A6" s="313" t="s">
        <v>917</v>
      </c>
      <c r="B6" s="314" t="s">
        <v>152</v>
      </c>
      <c r="C6" s="315" t="s">
        <v>918</v>
      </c>
    </row>
    <row r="7" spans="1:3" ht="45" x14ac:dyDescent="0.25">
      <c r="A7" s="316" t="s">
        <v>919</v>
      </c>
      <c r="B7" s="314" t="s">
        <v>137</v>
      </c>
      <c r="C7" s="315" t="s">
        <v>920</v>
      </c>
    </row>
  </sheetData>
  <mergeCells count="1">
    <mergeCell ref="A1:C1"/>
  </mergeCells>
  <pageMargins left="0.70866141732283472" right="0.70866141732283472" top="0.74803149606299213" bottom="0.74803149606299213" header="0.31496062992125984" footer="0.31496062992125984"/>
  <pageSetup paperSize="9" scale="81" fitToHeight="0" orientation="landscape" r:id="rId1"/>
  <headerFooter>
    <oddHeader>&amp;CCS
Příloha XIX</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tabColor rgb="FF92D050"/>
    <pageSetUpPr fitToPage="1"/>
  </sheetPr>
  <dimension ref="A1:H23"/>
  <sheetViews>
    <sheetView showGridLines="0" view="pageLayout" zoomScale="80" zoomScaleNormal="100" zoomScalePageLayoutView="80" workbookViewId="0">
      <selection activeCell="C7" sqref="C7:H23"/>
    </sheetView>
  </sheetViews>
  <sheetFormatPr defaultRowHeight="15" x14ac:dyDescent="0.25"/>
  <cols>
    <col min="1" max="1" width="4.42578125" customWidth="1"/>
    <col min="2" max="2" width="69.140625" customWidth="1"/>
    <col min="3" max="8" width="24.85546875" customWidth="1"/>
  </cols>
  <sheetData>
    <row r="1" spans="1:8" ht="18.75" x14ac:dyDescent="0.3">
      <c r="A1" s="167"/>
      <c r="B1" s="116" t="s">
        <v>911</v>
      </c>
      <c r="C1" s="167"/>
      <c r="D1" s="167"/>
      <c r="E1" s="167"/>
      <c r="F1" s="167"/>
      <c r="G1" s="167"/>
      <c r="H1" s="167"/>
    </row>
    <row r="2" spans="1:8" x14ac:dyDescent="0.25">
      <c r="A2" s="167"/>
      <c r="B2" s="167"/>
      <c r="C2" s="167"/>
      <c r="D2" s="167"/>
      <c r="E2" s="167"/>
      <c r="F2" s="167"/>
      <c r="G2" s="167"/>
      <c r="H2" s="167"/>
    </row>
    <row r="3" spans="1:8" x14ac:dyDescent="0.25">
      <c r="A3" s="167"/>
      <c r="B3" s="167"/>
      <c r="C3" s="167"/>
      <c r="D3" s="167"/>
      <c r="E3" s="167"/>
      <c r="F3" s="167"/>
      <c r="G3" s="167"/>
      <c r="H3" s="167"/>
    </row>
    <row r="4" spans="1:8" ht="30" customHeight="1" x14ac:dyDescent="0.25">
      <c r="A4" s="317"/>
      <c r="B4" s="1428" t="s">
        <v>921</v>
      </c>
      <c r="C4" s="1429" t="s">
        <v>922</v>
      </c>
      <c r="D4" s="1428"/>
      <c r="E4" s="1430" t="s">
        <v>923</v>
      </c>
      <c r="F4" s="1429"/>
      <c r="G4" s="1431" t="s">
        <v>924</v>
      </c>
      <c r="H4" s="1432"/>
    </row>
    <row r="5" spans="1:8" ht="30" x14ac:dyDescent="0.25">
      <c r="A5" s="51"/>
      <c r="B5" s="1428"/>
      <c r="C5" s="318" t="s">
        <v>829</v>
      </c>
      <c r="D5" s="319" t="s">
        <v>536</v>
      </c>
      <c r="E5" s="318" t="s">
        <v>829</v>
      </c>
      <c r="F5" s="319" t="s">
        <v>536</v>
      </c>
      <c r="G5" s="117" t="s">
        <v>925</v>
      </c>
      <c r="H5" s="117" t="s">
        <v>926</v>
      </c>
    </row>
    <row r="6" spans="1:8" x14ac:dyDescent="0.25">
      <c r="A6" s="51"/>
      <c r="B6" s="1428"/>
      <c r="C6" s="320" t="s">
        <v>6</v>
      </c>
      <c r="D6" s="314" t="s">
        <v>7</v>
      </c>
      <c r="E6" s="314" t="s">
        <v>8</v>
      </c>
      <c r="F6" s="314" t="s">
        <v>43</v>
      </c>
      <c r="G6" s="314" t="s">
        <v>44</v>
      </c>
      <c r="H6" s="314" t="s">
        <v>164</v>
      </c>
    </row>
    <row r="7" spans="1:8" x14ac:dyDescent="0.25">
      <c r="A7" s="321">
        <v>1</v>
      </c>
      <c r="B7" s="174" t="s">
        <v>927</v>
      </c>
      <c r="C7" s="1077">
        <v>749</v>
      </c>
      <c r="D7" s="1078">
        <v>1225</v>
      </c>
      <c r="E7" s="1078">
        <v>747</v>
      </c>
      <c r="F7" s="1078">
        <v>52</v>
      </c>
      <c r="G7" s="1078">
        <v>10</v>
      </c>
      <c r="H7" s="1079">
        <v>1.2500000000000001E-2</v>
      </c>
    </row>
    <row r="8" spans="1:8" x14ac:dyDescent="0.25">
      <c r="A8" s="321">
        <v>2</v>
      </c>
      <c r="B8" s="316" t="s">
        <v>928</v>
      </c>
      <c r="C8" s="1077"/>
      <c r="D8" s="1078"/>
      <c r="E8" s="1078"/>
      <c r="F8" s="1078"/>
      <c r="G8" s="1078"/>
      <c r="H8" s="1079"/>
    </row>
    <row r="9" spans="1:8" x14ac:dyDescent="0.25">
      <c r="A9" s="321">
        <v>3</v>
      </c>
      <c r="B9" s="316" t="s">
        <v>929</v>
      </c>
      <c r="C9" s="1077">
        <v>110</v>
      </c>
      <c r="D9" s="1078">
        <v>0</v>
      </c>
      <c r="E9" s="1078">
        <v>110</v>
      </c>
      <c r="F9" s="1078">
        <v>0</v>
      </c>
      <c r="G9" s="1078">
        <v>22</v>
      </c>
      <c r="H9" s="1079">
        <v>0.2</v>
      </c>
    </row>
    <row r="10" spans="1:8" x14ac:dyDescent="0.25">
      <c r="A10" s="321">
        <v>4</v>
      </c>
      <c r="B10" s="316" t="s">
        <v>930</v>
      </c>
      <c r="C10" s="1077"/>
      <c r="D10" s="1078"/>
      <c r="E10" s="1078"/>
      <c r="F10" s="1078"/>
      <c r="G10" s="1078"/>
      <c r="H10" s="1079"/>
    </row>
    <row r="11" spans="1:8" x14ac:dyDescent="0.25">
      <c r="A11" s="321">
        <v>5</v>
      </c>
      <c r="B11" s="316" t="s">
        <v>931</v>
      </c>
      <c r="C11" s="1077"/>
      <c r="D11" s="1078"/>
      <c r="E11" s="1078"/>
      <c r="F11" s="1078"/>
      <c r="G11" s="1078"/>
      <c r="H11" s="1079"/>
    </row>
    <row r="12" spans="1:8" x14ac:dyDescent="0.25">
      <c r="A12" s="321">
        <v>6</v>
      </c>
      <c r="B12" s="316" t="s">
        <v>932</v>
      </c>
      <c r="C12" s="1077">
        <v>847</v>
      </c>
      <c r="D12" s="1078">
        <v>17</v>
      </c>
      <c r="E12" s="1078">
        <v>847</v>
      </c>
      <c r="F12" s="1078">
        <v>8</v>
      </c>
      <c r="G12" s="1078">
        <v>434</v>
      </c>
      <c r="H12" s="1079">
        <v>0.50760000000000005</v>
      </c>
    </row>
    <row r="13" spans="1:8" x14ac:dyDescent="0.25">
      <c r="A13" s="321">
        <v>7</v>
      </c>
      <c r="B13" s="316" t="s">
        <v>933</v>
      </c>
      <c r="C13" s="1077">
        <v>58267</v>
      </c>
      <c r="D13" s="1078">
        <v>25186</v>
      </c>
      <c r="E13" s="1078">
        <v>57809</v>
      </c>
      <c r="F13" s="1078">
        <v>5203</v>
      </c>
      <c r="G13" s="1078">
        <v>54923</v>
      </c>
      <c r="H13" s="1079">
        <v>0.87160000000000004</v>
      </c>
    </row>
    <row r="14" spans="1:8" x14ac:dyDescent="0.25">
      <c r="A14" s="321">
        <v>8</v>
      </c>
      <c r="B14" s="316" t="s">
        <v>934</v>
      </c>
      <c r="C14" s="1077">
        <v>20236</v>
      </c>
      <c r="D14" s="1078">
        <v>1579</v>
      </c>
      <c r="E14" s="1078">
        <v>20030</v>
      </c>
      <c r="F14" s="1078">
        <v>422</v>
      </c>
      <c r="G14" s="1078">
        <v>12804</v>
      </c>
      <c r="H14" s="1079">
        <v>0.62609999999999999</v>
      </c>
    </row>
    <row r="15" spans="1:8" x14ac:dyDescent="0.25">
      <c r="A15" s="321">
        <v>9</v>
      </c>
      <c r="B15" s="316" t="s">
        <v>935</v>
      </c>
      <c r="C15" s="1077"/>
      <c r="D15" s="1078"/>
      <c r="E15" s="1078"/>
      <c r="F15" s="1078"/>
      <c r="G15" s="1078"/>
      <c r="H15" s="1079"/>
    </row>
    <row r="16" spans="1:8" x14ac:dyDescent="0.25">
      <c r="A16" s="321">
        <v>10</v>
      </c>
      <c r="B16" s="316" t="s">
        <v>936</v>
      </c>
      <c r="C16" s="1077">
        <v>3046</v>
      </c>
      <c r="D16" s="1078">
        <v>52</v>
      </c>
      <c r="E16" s="1078">
        <v>1771</v>
      </c>
      <c r="F16" s="1078">
        <v>10</v>
      </c>
      <c r="G16" s="1078">
        <v>2255</v>
      </c>
      <c r="H16" s="1079">
        <v>1.2661</v>
      </c>
    </row>
    <row r="17" spans="1:8" x14ac:dyDescent="0.25">
      <c r="A17" s="321">
        <v>11</v>
      </c>
      <c r="B17" s="316" t="s">
        <v>937</v>
      </c>
      <c r="C17" s="1077"/>
      <c r="D17" s="1078"/>
      <c r="E17" s="1078"/>
      <c r="F17" s="1078"/>
      <c r="G17" s="1078"/>
      <c r="H17" s="1079"/>
    </row>
    <row r="18" spans="1:8" x14ac:dyDescent="0.25">
      <c r="A18" s="321">
        <v>12</v>
      </c>
      <c r="B18" s="316" t="s">
        <v>938</v>
      </c>
      <c r="C18" s="1077"/>
      <c r="D18" s="1078"/>
      <c r="E18" s="1078"/>
      <c r="F18" s="1078"/>
      <c r="G18" s="1078"/>
      <c r="H18" s="1079"/>
    </row>
    <row r="19" spans="1:8" x14ac:dyDescent="0.25">
      <c r="A19" s="321">
        <v>13</v>
      </c>
      <c r="B19" s="316" t="s">
        <v>939</v>
      </c>
      <c r="C19" s="1077"/>
      <c r="D19" s="1078"/>
      <c r="E19" s="1078"/>
      <c r="F19" s="1078"/>
      <c r="G19" s="1078"/>
      <c r="H19" s="1079"/>
    </row>
    <row r="20" spans="1:8" x14ac:dyDescent="0.25">
      <c r="A20" s="321">
        <v>14</v>
      </c>
      <c r="B20" s="316" t="s">
        <v>940</v>
      </c>
      <c r="C20" s="1077"/>
      <c r="D20" s="1078"/>
      <c r="E20" s="1078"/>
      <c r="F20" s="1078"/>
      <c r="G20" s="1078"/>
      <c r="H20" s="1079"/>
    </row>
    <row r="21" spans="1:8" x14ac:dyDescent="0.25">
      <c r="A21" s="321">
        <v>15</v>
      </c>
      <c r="B21" s="316" t="s">
        <v>235</v>
      </c>
      <c r="C21" s="1077"/>
      <c r="D21" s="1078"/>
      <c r="E21" s="1078"/>
      <c r="F21" s="1078"/>
      <c r="G21" s="1078"/>
      <c r="H21" s="1079"/>
    </row>
    <row r="22" spans="1:8" x14ac:dyDescent="0.25">
      <c r="A22" s="321">
        <v>16</v>
      </c>
      <c r="B22" s="316" t="s">
        <v>941</v>
      </c>
      <c r="C22" s="1077"/>
      <c r="D22" s="1078"/>
      <c r="E22" s="1078"/>
      <c r="F22" s="1078"/>
      <c r="G22" s="1078"/>
      <c r="H22" s="1079"/>
    </row>
    <row r="23" spans="1:8" x14ac:dyDescent="0.25">
      <c r="A23" s="324">
        <v>17</v>
      </c>
      <c r="B23" s="849" t="s">
        <v>942</v>
      </c>
      <c r="C23" s="1077">
        <v>83255</v>
      </c>
      <c r="D23" s="1078">
        <v>28059</v>
      </c>
      <c r="E23" s="1078">
        <v>81314</v>
      </c>
      <c r="F23" s="1078">
        <v>5695</v>
      </c>
      <c r="G23" s="1078">
        <v>70448</v>
      </c>
      <c r="H23" s="1079">
        <v>0.81</v>
      </c>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fitToHeight="0" orientation="landscape" r:id="rId1"/>
  <headerFooter>
    <oddHeader>&amp;CCS
Příloha XIX</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5" x14ac:dyDescent="0.25"/>
  <cols>
    <col min="1" max="1" width="3.85546875" customWidth="1"/>
    <col min="2" max="2" width="38.140625" customWidth="1"/>
    <col min="3" max="11" width="4.42578125" customWidth="1"/>
    <col min="12" max="15" width="6.140625" customWidth="1"/>
    <col min="16" max="16" width="7" customWidth="1"/>
    <col min="17" max="17" width="7.42578125" customWidth="1"/>
    <col min="19" max="19" width="10.5703125" customWidth="1"/>
  </cols>
  <sheetData>
    <row r="2" spans="1:19" ht="18.75" x14ac:dyDescent="0.3">
      <c r="A2" s="167"/>
      <c r="B2" s="116" t="s">
        <v>912</v>
      </c>
      <c r="C2" s="167"/>
      <c r="D2" s="167"/>
      <c r="E2" s="167"/>
      <c r="F2" s="167"/>
      <c r="G2" s="167"/>
      <c r="H2" s="167"/>
      <c r="I2" s="167"/>
      <c r="J2" s="167"/>
      <c r="K2" s="167"/>
      <c r="L2" s="167"/>
      <c r="M2" s="167"/>
      <c r="N2" s="167"/>
      <c r="O2" s="167"/>
      <c r="P2" s="167"/>
      <c r="Q2" s="167"/>
    </row>
    <row r="3" spans="1:19" x14ac:dyDescent="0.25">
      <c r="A3" s="167"/>
      <c r="B3" s="167"/>
      <c r="C3" s="167"/>
      <c r="D3" s="167"/>
      <c r="E3" s="167"/>
      <c r="F3" s="167"/>
      <c r="G3" s="167"/>
      <c r="H3" s="167"/>
      <c r="I3" s="167"/>
      <c r="J3" s="167"/>
      <c r="K3" s="167"/>
      <c r="L3" s="167"/>
      <c r="M3" s="167"/>
      <c r="N3" s="167"/>
      <c r="O3" s="167"/>
      <c r="P3" s="167"/>
      <c r="Q3" s="167"/>
    </row>
    <row r="4" spans="1:19" x14ac:dyDescent="0.25">
      <c r="A4" s="167"/>
      <c r="B4" s="167"/>
      <c r="C4" s="167"/>
      <c r="D4" s="167"/>
      <c r="E4" s="167"/>
      <c r="F4" s="167"/>
      <c r="G4" s="167"/>
      <c r="H4" s="167"/>
      <c r="I4" s="167"/>
      <c r="J4" s="167"/>
      <c r="K4" s="167"/>
      <c r="L4" s="167"/>
      <c r="M4" s="167"/>
      <c r="N4" s="167"/>
      <c r="O4" s="167"/>
      <c r="P4" s="167"/>
      <c r="Q4" s="167"/>
    </row>
    <row r="5" spans="1:19" ht="15" customHeight="1" x14ac:dyDescent="0.25">
      <c r="A5" s="317"/>
      <c r="B5" s="1428" t="s">
        <v>921</v>
      </c>
      <c r="C5" s="1430" t="s">
        <v>943</v>
      </c>
      <c r="D5" s="1433"/>
      <c r="E5" s="1433"/>
      <c r="F5" s="1433"/>
      <c r="G5" s="1433"/>
      <c r="H5" s="1433"/>
      <c r="I5" s="1433"/>
      <c r="J5" s="1433"/>
      <c r="K5" s="1433"/>
      <c r="L5" s="1433"/>
      <c r="M5" s="1433"/>
      <c r="N5" s="1433"/>
      <c r="O5" s="1433"/>
      <c r="P5" s="1433"/>
      <c r="Q5" s="1429"/>
      <c r="R5" s="1434" t="s">
        <v>42</v>
      </c>
      <c r="S5" s="1434" t="s">
        <v>944</v>
      </c>
    </row>
    <row r="6" spans="1:19" ht="30" customHeight="1" x14ac:dyDescent="0.25">
      <c r="A6" s="51"/>
      <c r="B6" s="1428"/>
      <c r="C6" s="326">
        <v>0</v>
      </c>
      <c r="D6" s="327">
        <v>0.02</v>
      </c>
      <c r="E6" s="326">
        <v>0.04</v>
      </c>
      <c r="F6" s="327">
        <v>0.1</v>
      </c>
      <c r="G6" s="327">
        <v>0.2</v>
      </c>
      <c r="H6" s="327">
        <v>0.35</v>
      </c>
      <c r="I6" s="327">
        <v>0.5</v>
      </c>
      <c r="J6" s="327">
        <v>0.7</v>
      </c>
      <c r="K6" s="327">
        <v>0.75</v>
      </c>
      <c r="L6" s="328">
        <v>1</v>
      </c>
      <c r="M6" s="328">
        <v>1.5</v>
      </c>
      <c r="N6" s="328">
        <v>2.5</v>
      </c>
      <c r="O6" s="328">
        <v>3.7</v>
      </c>
      <c r="P6" s="328">
        <v>12.5</v>
      </c>
      <c r="Q6" s="328" t="s">
        <v>945</v>
      </c>
      <c r="R6" s="1434"/>
      <c r="S6" s="1434"/>
    </row>
    <row r="7" spans="1:19" x14ac:dyDescent="0.25">
      <c r="A7" s="51"/>
      <c r="B7" s="1428"/>
      <c r="C7" s="320" t="s">
        <v>6</v>
      </c>
      <c r="D7" s="320" t="s">
        <v>7</v>
      </c>
      <c r="E7" s="320" t="s">
        <v>8</v>
      </c>
      <c r="F7" s="320" t="s">
        <v>43</v>
      </c>
      <c r="G7" s="320" t="s">
        <v>44</v>
      </c>
      <c r="H7" s="320" t="s">
        <v>164</v>
      </c>
      <c r="I7" s="320" t="s">
        <v>165</v>
      </c>
      <c r="J7" s="320" t="s">
        <v>199</v>
      </c>
      <c r="K7" s="320" t="s">
        <v>451</v>
      </c>
      <c r="L7" s="320" t="s">
        <v>452</v>
      </c>
      <c r="M7" s="320" t="s">
        <v>453</v>
      </c>
      <c r="N7" s="320" t="s">
        <v>454</v>
      </c>
      <c r="O7" s="320" t="s">
        <v>455</v>
      </c>
      <c r="P7" s="320" t="s">
        <v>736</v>
      </c>
      <c r="Q7" s="320" t="s">
        <v>737</v>
      </c>
      <c r="R7" s="329" t="s">
        <v>946</v>
      </c>
      <c r="S7" s="329" t="s">
        <v>947</v>
      </c>
    </row>
    <row r="8" spans="1:19" ht="30" x14ac:dyDescent="0.25">
      <c r="A8" s="321">
        <v>1</v>
      </c>
      <c r="B8" s="174" t="s">
        <v>927</v>
      </c>
      <c r="C8" s="322"/>
      <c r="D8" s="323"/>
      <c r="E8" s="323"/>
      <c r="F8" s="323"/>
      <c r="G8" s="323"/>
      <c r="H8" s="323"/>
      <c r="I8" s="323"/>
      <c r="J8" s="323"/>
      <c r="K8" s="323"/>
      <c r="L8" s="323"/>
      <c r="M8" s="323"/>
      <c r="N8" s="323"/>
      <c r="O8" s="323"/>
      <c r="P8" s="323"/>
      <c r="Q8" s="323"/>
      <c r="R8" s="323"/>
      <c r="S8" s="323"/>
    </row>
    <row r="9" spans="1:19" x14ac:dyDescent="0.25">
      <c r="A9" s="321">
        <v>2</v>
      </c>
      <c r="B9" s="316" t="s">
        <v>928</v>
      </c>
      <c r="C9" s="322"/>
      <c r="D9" s="323"/>
      <c r="E9" s="323"/>
      <c r="F9" s="323"/>
      <c r="G9" s="323"/>
      <c r="H9" s="323"/>
      <c r="I9" s="323"/>
      <c r="J9" s="323"/>
      <c r="K9" s="323"/>
      <c r="L9" s="323"/>
      <c r="M9" s="323"/>
      <c r="N9" s="323"/>
      <c r="O9" s="323"/>
      <c r="P9" s="323"/>
      <c r="Q9" s="323"/>
      <c r="R9" s="323"/>
      <c r="S9" s="323"/>
    </row>
    <row r="10" spans="1:19" x14ac:dyDescent="0.25">
      <c r="A10" s="321">
        <v>3</v>
      </c>
      <c r="B10" s="316" t="s">
        <v>929</v>
      </c>
      <c r="C10" s="322"/>
      <c r="D10" s="323"/>
      <c r="E10" s="323"/>
      <c r="F10" s="323"/>
      <c r="G10" s="323"/>
      <c r="H10" s="323"/>
      <c r="I10" s="323"/>
      <c r="J10" s="323"/>
      <c r="K10" s="323"/>
      <c r="L10" s="323"/>
      <c r="M10" s="323"/>
      <c r="N10" s="323"/>
      <c r="O10" s="323"/>
      <c r="P10" s="323"/>
      <c r="Q10" s="323"/>
      <c r="R10" s="323"/>
      <c r="S10" s="323"/>
    </row>
    <row r="11" spans="1:19" x14ac:dyDescent="0.25">
      <c r="A11" s="321">
        <v>4</v>
      </c>
      <c r="B11" s="316" t="s">
        <v>930</v>
      </c>
      <c r="C11" s="322"/>
      <c r="D11" s="323"/>
      <c r="E11" s="323"/>
      <c r="F11" s="323"/>
      <c r="G11" s="323"/>
      <c r="H11" s="323"/>
      <c r="I11" s="323"/>
      <c r="J11" s="323"/>
      <c r="K11" s="323"/>
      <c r="L11" s="323"/>
      <c r="M11" s="323"/>
      <c r="N11" s="323"/>
      <c r="O11" s="323"/>
      <c r="P11" s="323"/>
      <c r="Q11" s="323"/>
      <c r="R11" s="323"/>
      <c r="S11" s="323"/>
    </row>
    <row r="12" spans="1:19" x14ac:dyDescent="0.25">
      <c r="A12" s="321">
        <v>5</v>
      </c>
      <c r="B12" s="316" t="s">
        <v>931</v>
      </c>
      <c r="C12" s="322"/>
      <c r="D12" s="323"/>
      <c r="E12" s="323"/>
      <c r="F12" s="323"/>
      <c r="G12" s="323"/>
      <c r="H12" s="323"/>
      <c r="I12" s="323"/>
      <c r="J12" s="323"/>
      <c r="K12" s="323"/>
      <c r="L12" s="323"/>
      <c r="M12" s="323"/>
      <c r="N12" s="323"/>
      <c r="O12" s="323"/>
      <c r="P12" s="323"/>
      <c r="Q12" s="323"/>
      <c r="R12" s="323"/>
      <c r="S12" s="323"/>
    </row>
    <row r="13" spans="1:19" x14ac:dyDescent="0.25">
      <c r="A13" s="321">
        <v>6</v>
      </c>
      <c r="B13" s="316" t="s">
        <v>932</v>
      </c>
      <c r="C13" s="322"/>
      <c r="D13" s="323"/>
      <c r="E13" s="323"/>
      <c r="F13" s="323"/>
      <c r="G13" s="323"/>
      <c r="H13" s="323"/>
      <c r="I13" s="323"/>
      <c r="J13" s="323"/>
      <c r="K13" s="323"/>
      <c r="L13" s="323"/>
      <c r="M13" s="323"/>
      <c r="N13" s="323"/>
      <c r="O13" s="323"/>
      <c r="P13" s="323"/>
      <c r="Q13" s="323"/>
      <c r="R13" s="323"/>
      <c r="S13" s="323"/>
    </row>
    <row r="14" spans="1:19" x14ac:dyDescent="0.25">
      <c r="A14" s="321">
        <v>7</v>
      </c>
      <c r="B14" s="316" t="s">
        <v>933</v>
      </c>
      <c r="C14" s="322"/>
      <c r="D14" s="323"/>
      <c r="E14" s="323"/>
      <c r="F14" s="323"/>
      <c r="G14" s="323"/>
      <c r="H14" s="323"/>
      <c r="I14" s="323"/>
      <c r="J14" s="323"/>
      <c r="K14" s="323"/>
      <c r="L14" s="323"/>
      <c r="M14" s="323"/>
      <c r="N14" s="323"/>
      <c r="O14" s="323"/>
      <c r="P14" s="323"/>
      <c r="Q14" s="323"/>
      <c r="R14" s="323"/>
      <c r="S14" s="323"/>
    </row>
    <row r="15" spans="1:19" x14ac:dyDescent="0.25">
      <c r="A15" s="321">
        <v>8</v>
      </c>
      <c r="B15" s="316" t="s">
        <v>948</v>
      </c>
      <c r="C15" s="322"/>
      <c r="D15" s="323"/>
      <c r="E15" s="323"/>
      <c r="F15" s="323"/>
      <c r="G15" s="323"/>
      <c r="H15" s="323"/>
      <c r="I15" s="323"/>
      <c r="J15" s="323"/>
      <c r="K15" s="323"/>
      <c r="L15" s="323"/>
      <c r="M15" s="323"/>
      <c r="N15" s="323"/>
      <c r="O15" s="323"/>
      <c r="P15" s="323"/>
      <c r="Q15" s="323"/>
      <c r="R15" s="323"/>
      <c r="S15" s="323"/>
    </row>
    <row r="16" spans="1:19" x14ac:dyDescent="0.25">
      <c r="A16" s="321">
        <v>9</v>
      </c>
      <c r="B16" s="316" t="s">
        <v>949</v>
      </c>
      <c r="C16" s="322"/>
      <c r="D16" s="323"/>
      <c r="E16" s="323"/>
      <c r="F16" s="323"/>
      <c r="G16" s="323"/>
      <c r="H16" s="323"/>
      <c r="I16" s="323"/>
      <c r="J16" s="323"/>
      <c r="K16" s="323"/>
      <c r="L16" s="323"/>
      <c r="M16" s="323"/>
      <c r="N16" s="323"/>
      <c r="O16" s="323"/>
      <c r="P16" s="323"/>
      <c r="Q16" s="323"/>
      <c r="R16" s="323"/>
      <c r="S16" s="323"/>
    </row>
    <row r="17" spans="1:19" x14ac:dyDescent="0.25">
      <c r="A17" s="321">
        <v>10</v>
      </c>
      <c r="B17" s="316" t="s">
        <v>936</v>
      </c>
      <c r="C17" s="322"/>
      <c r="D17" s="323"/>
      <c r="E17" s="323"/>
      <c r="F17" s="323"/>
      <c r="G17" s="323"/>
      <c r="H17" s="323"/>
      <c r="I17" s="323"/>
      <c r="J17" s="323"/>
      <c r="K17" s="323"/>
      <c r="L17" s="323"/>
      <c r="M17" s="323"/>
      <c r="N17" s="323"/>
      <c r="O17" s="323"/>
      <c r="P17" s="323"/>
      <c r="Q17" s="323"/>
      <c r="R17" s="323"/>
      <c r="S17" s="323"/>
    </row>
    <row r="18" spans="1:19" ht="30" x14ac:dyDescent="0.25">
      <c r="A18" s="321">
        <v>11</v>
      </c>
      <c r="B18" s="316" t="s">
        <v>937</v>
      </c>
      <c r="C18" s="322"/>
      <c r="D18" s="323"/>
      <c r="E18" s="323"/>
      <c r="F18" s="323"/>
      <c r="G18" s="323"/>
      <c r="H18" s="323"/>
      <c r="I18" s="323"/>
      <c r="J18" s="323"/>
      <c r="K18" s="323"/>
      <c r="L18" s="323"/>
      <c r="M18" s="323"/>
      <c r="N18" s="323"/>
      <c r="O18" s="323"/>
      <c r="P18" s="323"/>
      <c r="Q18" s="323"/>
      <c r="R18" s="323"/>
      <c r="S18" s="323"/>
    </row>
    <row r="19" spans="1:19" x14ac:dyDescent="0.25">
      <c r="A19" s="321">
        <v>12</v>
      </c>
      <c r="B19" s="316" t="s">
        <v>938</v>
      </c>
      <c r="C19" s="322"/>
      <c r="D19" s="323"/>
      <c r="E19" s="323"/>
      <c r="F19" s="323"/>
      <c r="G19" s="323"/>
      <c r="H19" s="323"/>
      <c r="I19" s="323"/>
      <c r="J19" s="323"/>
      <c r="K19" s="323"/>
      <c r="L19" s="323"/>
      <c r="M19" s="323"/>
      <c r="N19" s="323"/>
      <c r="O19" s="323"/>
      <c r="P19" s="323"/>
      <c r="Q19" s="323"/>
      <c r="R19" s="323"/>
      <c r="S19" s="323"/>
    </row>
    <row r="20" spans="1:19" ht="30" x14ac:dyDescent="0.25">
      <c r="A20" s="321">
        <v>13</v>
      </c>
      <c r="B20" s="316" t="s">
        <v>950</v>
      </c>
      <c r="C20" s="322"/>
      <c r="D20" s="323"/>
      <c r="E20" s="323"/>
      <c r="F20" s="323"/>
      <c r="G20" s="323"/>
      <c r="H20" s="323"/>
      <c r="I20" s="323"/>
      <c r="J20" s="323"/>
      <c r="K20" s="323"/>
      <c r="L20" s="323"/>
      <c r="M20" s="323"/>
      <c r="N20" s="323"/>
      <c r="O20" s="323"/>
      <c r="P20" s="323"/>
      <c r="Q20" s="323"/>
      <c r="R20" s="323"/>
      <c r="S20" s="323"/>
    </row>
    <row r="21" spans="1:19" ht="30" x14ac:dyDescent="0.25">
      <c r="A21" s="321">
        <v>14</v>
      </c>
      <c r="B21" s="316" t="s">
        <v>951</v>
      </c>
      <c r="C21" s="322"/>
      <c r="D21" s="323"/>
      <c r="E21" s="323"/>
      <c r="F21" s="323"/>
      <c r="G21" s="323"/>
      <c r="H21" s="323"/>
      <c r="I21" s="323"/>
      <c r="J21" s="323"/>
      <c r="K21" s="323"/>
      <c r="L21" s="323"/>
      <c r="M21" s="323"/>
      <c r="N21" s="323"/>
      <c r="O21" s="323"/>
      <c r="P21" s="323"/>
      <c r="Q21" s="323"/>
      <c r="R21" s="323"/>
      <c r="S21" s="323"/>
    </row>
    <row r="22" spans="1:19" x14ac:dyDescent="0.25">
      <c r="A22" s="321">
        <v>15</v>
      </c>
      <c r="B22" s="316" t="s">
        <v>952</v>
      </c>
      <c r="C22" s="322"/>
      <c r="D22" s="323"/>
      <c r="E22" s="323"/>
      <c r="F22" s="323"/>
      <c r="G22" s="323"/>
      <c r="H22" s="323"/>
      <c r="I22" s="323"/>
      <c r="J22" s="323"/>
      <c r="K22" s="323"/>
      <c r="L22" s="323"/>
      <c r="M22" s="323"/>
      <c r="N22" s="323"/>
      <c r="O22" s="323"/>
      <c r="P22" s="323"/>
      <c r="Q22" s="323"/>
      <c r="R22" s="323"/>
      <c r="S22" s="323"/>
    </row>
    <row r="23" spans="1:19" x14ac:dyDescent="0.25">
      <c r="A23" s="321">
        <v>16</v>
      </c>
      <c r="B23" s="316" t="s">
        <v>941</v>
      </c>
      <c r="C23" s="322"/>
      <c r="D23" s="323"/>
      <c r="E23" s="323"/>
      <c r="F23" s="323"/>
      <c r="G23" s="323"/>
      <c r="H23" s="323"/>
      <c r="I23" s="323"/>
      <c r="J23" s="323"/>
      <c r="K23" s="323"/>
      <c r="L23" s="323"/>
      <c r="M23" s="323"/>
      <c r="N23" s="323"/>
      <c r="O23" s="323"/>
      <c r="P23" s="323"/>
      <c r="Q23" s="323"/>
      <c r="R23" s="323"/>
      <c r="S23" s="323"/>
    </row>
    <row r="24" spans="1:19" x14ac:dyDescent="0.25">
      <c r="A24" s="324">
        <v>17</v>
      </c>
      <c r="B24" s="325" t="s">
        <v>942</v>
      </c>
      <c r="C24" s="322"/>
      <c r="D24" s="323"/>
      <c r="E24" s="323"/>
      <c r="F24" s="323"/>
      <c r="G24" s="323"/>
      <c r="H24" s="323"/>
      <c r="I24" s="323"/>
      <c r="J24" s="323"/>
      <c r="K24" s="323"/>
      <c r="L24" s="323"/>
      <c r="M24" s="323"/>
      <c r="N24" s="323"/>
      <c r="O24" s="323"/>
      <c r="P24" s="323"/>
      <c r="Q24" s="323"/>
      <c r="R24" s="323"/>
      <c r="S24" s="323"/>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rgb="FF0070C0"/>
    <pageSetUpPr fitToPage="1"/>
  </sheetPr>
  <dimension ref="B2:L18"/>
  <sheetViews>
    <sheetView showGridLines="0" zoomScaleNormal="100" workbookViewId="0"/>
  </sheetViews>
  <sheetFormatPr defaultColWidth="9.140625" defaultRowHeight="15" x14ac:dyDescent="0.25"/>
  <cols>
    <col min="12" max="12" width="32.85546875" customWidth="1"/>
  </cols>
  <sheetData>
    <row r="2" spans="2:12" x14ac:dyDescent="0.25">
      <c r="B2" t="s">
        <v>1798</v>
      </c>
    </row>
    <row r="3" spans="2:12" x14ac:dyDescent="0.25">
      <c r="B3" t="s">
        <v>1799</v>
      </c>
    </row>
    <row r="5" spans="2:12" x14ac:dyDescent="0.25">
      <c r="B5" s="1172" t="s">
        <v>1358</v>
      </c>
      <c r="C5" s="1173"/>
      <c r="D5" s="1173"/>
      <c r="E5" s="1173"/>
      <c r="F5" s="1173"/>
      <c r="G5" s="1173"/>
      <c r="H5" s="1173"/>
      <c r="I5" s="1173"/>
      <c r="J5" s="1173"/>
      <c r="K5" s="1173"/>
      <c r="L5" s="1174"/>
    </row>
    <row r="6" spans="2:12" x14ac:dyDescent="0.25">
      <c r="B6" s="1175" t="s">
        <v>1359</v>
      </c>
      <c r="C6" s="1171"/>
      <c r="D6" s="1171"/>
      <c r="E6" s="1171"/>
      <c r="F6" s="1171"/>
      <c r="G6" s="1171"/>
      <c r="H6" s="1171"/>
      <c r="I6" s="1171"/>
      <c r="J6" s="1171"/>
      <c r="K6" s="1171"/>
      <c r="L6" s="1176"/>
    </row>
    <row r="7" spans="2:12" ht="22.5" customHeight="1" x14ac:dyDescent="0.25">
      <c r="B7" s="1175" t="s">
        <v>1360</v>
      </c>
      <c r="C7" s="1171"/>
      <c r="D7" s="1171"/>
      <c r="E7" s="1171"/>
      <c r="F7" s="1171"/>
      <c r="G7" s="1171"/>
      <c r="H7" s="1171"/>
      <c r="I7" s="1171"/>
      <c r="J7" s="1171"/>
      <c r="K7" s="1171"/>
      <c r="L7" s="1176"/>
    </row>
    <row r="8" spans="2:12" x14ac:dyDescent="0.25">
      <c r="B8" s="1175" t="s">
        <v>1361</v>
      </c>
      <c r="C8" s="1171"/>
      <c r="D8" s="1171"/>
      <c r="E8" s="1171"/>
      <c r="F8" s="1171"/>
      <c r="G8" s="1171"/>
      <c r="H8" s="1171"/>
      <c r="I8" s="1171"/>
      <c r="J8" s="1171"/>
      <c r="K8" s="1171"/>
      <c r="L8" s="1176"/>
    </row>
    <row r="9" spans="2:12" ht="22.5" customHeight="1" x14ac:dyDescent="0.25">
      <c r="B9" s="1175" t="s">
        <v>1362</v>
      </c>
      <c r="C9" s="1171"/>
      <c r="D9" s="1171"/>
      <c r="E9" s="1171"/>
      <c r="F9" s="1171"/>
      <c r="G9" s="1171"/>
      <c r="H9" s="1171"/>
      <c r="I9" s="1171"/>
      <c r="J9" s="1171"/>
      <c r="K9" s="1171"/>
      <c r="L9" s="1176"/>
    </row>
    <row r="10" spans="2:12" ht="22.5" customHeight="1" x14ac:dyDescent="0.25">
      <c r="B10" s="1175" t="s">
        <v>1363</v>
      </c>
      <c r="C10" s="1171"/>
      <c r="D10" s="1171"/>
      <c r="E10" s="1171"/>
      <c r="F10" s="1171"/>
      <c r="G10" s="1171"/>
      <c r="H10" s="1171"/>
      <c r="I10" s="1171"/>
      <c r="J10" s="1171"/>
      <c r="K10" s="1171"/>
      <c r="L10" s="1176"/>
    </row>
    <row r="11" spans="2:12" x14ac:dyDescent="0.25">
      <c r="B11" s="1175" t="s">
        <v>1364</v>
      </c>
      <c r="C11" s="1171"/>
      <c r="D11" s="1171"/>
      <c r="E11" s="1171"/>
      <c r="F11" s="1171"/>
      <c r="G11" s="1171"/>
      <c r="H11" s="1171"/>
      <c r="I11" s="1171"/>
      <c r="J11" s="1171"/>
      <c r="K11" s="1171"/>
      <c r="L11" s="1176"/>
    </row>
    <row r="12" spans="2:12" ht="22.5" customHeight="1" x14ac:dyDescent="0.25">
      <c r="B12" s="1177" t="s">
        <v>1365</v>
      </c>
      <c r="C12" s="1178"/>
      <c r="D12" s="1178"/>
      <c r="E12" s="1178"/>
      <c r="F12" s="1178"/>
      <c r="G12" s="1178"/>
      <c r="H12" s="1178"/>
      <c r="I12" s="1178"/>
      <c r="J12" s="1178"/>
      <c r="K12" s="1178"/>
      <c r="L12" s="1179"/>
    </row>
    <row r="13" spans="2:12" ht="22.5" customHeight="1" x14ac:dyDescent="0.25"/>
    <row r="14" spans="2:12" ht="22.5" customHeight="1" x14ac:dyDescent="0.25">
      <c r="B14" s="1170"/>
      <c r="C14" s="1170"/>
      <c r="D14" s="1170"/>
      <c r="E14" s="1170"/>
      <c r="F14" s="1170"/>
      <c r="G14" s="1170"/>
      <c r="H14" s="1170"/>
      <c r="I14" s="1170"/>
      <c r="J14" s="1170"/>
      <c r="K14" s="1170"/>
      <c r="L14" s="1170"/>
    </row>
    <row r="15" spans="2:12" ht="22.5" customHeight="1" x14ac:dyDescent="0.25">
      <c r="B15" s="1171"/>
      <c r="C15" s="1171"/>
      <c r="D15" s="1171"/>
      <c r="E15" s="1171"/>
      <c r="F15" s="1171"/>
      <c r="G15" s="1171"/>
      <c r="H15" s="1171"/>
      <c r="I15" s="1171"/>
      <c r="J15" s="1171"/>
      <c r="K15" s="1171"/>
      <c r="L15" s="1171"/>
    </row>
    <row r="16" spans="2:12" ht="22.5" customHeight="1" x14ac:dyDescent="0.25">
      <c r="B16" s="1170"/>
      <c r="C16" s="1170"/>
      <c r="D16" s="1170"/>
      <c r="E16" s="1170"/>
      <c r="F16" s="1170"/>
      <c r="G16" s="1170"/>
      <c r="H16" s="1170"/>
      <c r="I16" s="1170"/>
      <c r="J16" s="1170"/>
      <c r="K16" s="1170"/>
      <c r="L16" s="1170"/>
    </row>
    <row r="17" ht="22.5" customHeight="1" x14ac:dyDescent="0.25"/>
    <row r="18" ht="22.5" customHeight="1" x14ac:dyDescent="0.25"/>
  </sheetData>
  <mergeCells count="11">
    <mergeCell ref="B11:L11"/>
    <mergeCell ref="B12:L12"/>
    <mergeCell ref="B14:L14"/>
    <mergeCell ref="B15:L15"/>
    <mergeCell ref="B16:L16"/>
    <mergeCell ref="B10:L10"/>
    <mergeCell ref="B5:L5"/>
    <mergeCell ref="B6:L6"/>
    <mergeCell ref="B7:L7"/>
    <mergeCell ref="B8:L8"/>
    <mergeCell ref="B9:L9"/>
  </mergeCells>
  <hyperlinks>
    <hyperlink ref="B5:L5" location="'EU CRE'!A1" display="Table EU CRE – Qualitative disclosure requirements related to IRB approach" xr:uid="{00000000-0004-0000-3900-000000000000}"/>
    <hyperlink ref="B6:L6" location="'EU CR6'!A1" display="Template EU CR6 – IRB approach – Credit risk exposures by exposure class and PD range" xr:uid="{00000000-0004-0000-3900-000001000000}"/>
    <hyperlink ref="B7:L7" location="'EU CR6-A'!A1" display="Template EU CR6-A – Scope of the use of IRB and SA approaches" xr:uid="{00000000-0004-0000-3900-000002000000}"/>
    <hyperlink ref="B8:L8" location="'EU CR7'!A1" display="Template EU CR7 – IRB approach – Effect on the RWEAs of credit derivatives used as CRM techniques" xr:uid="{00000000-0004-0000-3900-000003000000}"/>
    <hyperlink ref="B9:L9" location="'EU CR7-A'!A1" display="Template EU CR7-A – IRB approach – Disclosure of the extent of the use of CRM techniques" xr:uid="{00000000-0004-0000-3900-000004000000}"/>
    <hyperlink ref="B10:L10" location="'EU CR8'!A1" display="Template EU CR8 –  RWEA flow statements of credit risk exposures under the IRB approach " xr:uid="{00000000-0004-0000-3900-000005000000}"/>
    <hyperlink ref="B11:L11" location="'EU CR9'!A1" display="Template CR9 –IRB approach – Back-testing of PD per exposure class (fixed PD scale)" xr:uid="{00000000-0004-0000-3900-000006000000}"/>
    <hyperlink ref="B12:L12" location="'EU CR9.1'!A1" display="Template CR9.1 –IRB approach – Back-testing of PD per exposure class (only for  PD estimates according to point (f) of Article 180(1) CRR)" xr:uid="{00000000-0004-0000-39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40625" defaultRowHeight="15" x14ac:dyDescent="0.25"/>
  <cols>
    <col min="1" max="1" width="15" customWidth="1"/>
    <col min="2" max="2" width="12.28515625" bestFit="1" customWidth="1"/>
    <col min="3" max="3" width="73.5703125" customWidth="1"/>
  </cols>
  <sheetData>
    <row r="1" spans="1:3" ht="18" x14ac:dyDescent="0.25">
      <c r="A1" s="850" t="s">
        <v>1358</v>
      </c>
      <c r="B1" s="336"/>
      <c r="C1" s="336"/>
    </row>
    <row r="2" spans="1:3" ht="21" x14ac:dyDescent="0.25">
      <c r="A2" t="s">
        <v>125</v>
      </c>
      <c r="B2" s="312"/>
      <c r="C2" s="302"/>
    </row>
    <row r="3" spans="1:3" ht="21" x14ac:dyDescent="0.25">
      <c r="B3" s="312"/>
      <c r="C3" s="302"/>
    </row>
    <row r="4" spans="1:3" ht="21" x14ac:dyDescent="0.25">
      <c r="B4" s="312"/>
      <c r="C4" s="302"/>
    </row>
    <row r="5" spans="1:3" x14ac:dyDescent="0.25">
      <c r="A5" s="53" t="s">
        <v>126</v>
      </c>
      <c r="B5" s="53" t="s">
        <v>120</v>
      </c>
      <c r="C5" s="487" t="s">
        <v>114</v>
      </c>
    </row>
    <row r="6" spans="1:3" ht="30" x14ac:dyDescent="0.25">
      <c r="A6" s="53" t="s">
        <v>1366</v>
      </c>
      <c r="B6" s="53" t="s">
        <v>116</v>
      </c>
      <c r="C6" s="487" t="s">
        <v>1367</v>
      </c>
    </row>
    <row r="7" spans="1:3" ht="135" x14ac:dyDescent="0.25">
      <c r="A7" s="53" t="s">
        <v>1368</v>
      </c>
      <c r="B7" s="53" t="s">
        <v>118</v>
      </c>
      <c r="C7" s="303" t="s">
        <v>1369</v>
      </c>
    </row>
    <row r="8" spans="1:3" ht="60" x14ac:dyDescent="0.25">
      <c r="A8" s="53" t="s">
        <v>1370</v>
      </c>
      <c r="B8" s="53" t="s">
        <v>901</v>
      </c>
      <c r="C8" s="487" t="s">
        <v>1371</v>
      </c>
    </row>
    <row r="9" spans="1:3" ht="75" x14ac:dyDescent="0.25">
      <c r="A9" s="53" t="s">
        <v>1372</v>
      </c>
      <c r="B9" s="53" t="s">
        <v>137</v>
      </c>
      <c r="C9" s="303" t="s">
        <v>1373</v>
      </c>
    </row>
    <row r="10" spans="1:3" ht="225" x14ac:dyDescent="0.25">
      <c r="A10" s="53" t="s">
        <v>1374</v>
      </c>
      <c r="B10" s="53" t="s">
        <v>139</v>
      </c>
      <c r="C10" s="303" t="s">
        <v>1375</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F13"/>
  <sheetViews>
    <sheetView showGridLines="0" view="pageLayout" zoomScale="115" zoomScaleNormal="100" zoomScalePageLayoutView="115" workbookViewId="0">
      <selection activeCell="B19" sqref="B19"/>
    </sheetView>
  </sheetViews>
  <sheetFormatPr defaultRowHeight="15" x14ac:dyDescent="0.25"/>
  <cols>
    <col min="1" max="1" width="4.5703125" customWidth="1"/>
    <col min="2" max="2" width="68.140625" customWidth="1"/>
    <col min="3" max="3" width="21.140625" customWidth="1"/>
    <col min="4" max="4" width="32.140625" customWidth="1"/>
  </cols>
  <sheetData>
    <row r="1" spans="1:6" x14ac:dyDescent="0.25">
      <c r="A1" s="1"/>
      <c r="B1" s="1"/>
      <c r="C1" s="1"/>
      <c r="D1" s="1"/>
      <c r="E1" s="1"/>
      <c r="F1" s="1"/>
    </row>
    <row r="2" spans="1:6" x14ac:dyDescent="0.25">
      <c r="A2" s="8" t="s">
        <v>1</v>
      </c>
      <c r="B2" s="1"/>
      <c r="C2" s="1"/>
      <c r="D2" s="1"/>
      <c r="E2" s="1"/>
      <c r="F2" s="1"/>
    </row>
    <row r="3" spans="1:6" x14ac:dyDescent="0.25">
      <c r="A3" s="1"/>
      <c r="B3" s="1"/>
      <c r="C3" s="1"/>
      <c r="D3" s="1"/>
      <c r="E3" s="1"/>
      <c r="F3" s="1"/>
    </row>
    <row r="4" spans="1:6" x14ac:dyDescent="0.25">
      <c r="A4" s="1"/>
      <c r="B4" s="1"/>
      <c r="C4" s="1"/>
      <c r="D4" s="1"/>
      <c r="E4" s="1"/>
      <c r="F4" s="1"/>
    </row>
    <row r="5" spans="1:6" x14ac:dyDescent="0.25">
      <c r="A5" s="21"/>
      <c r="B5" s="22"/>
      <c r="C5" s="16" t="s">
        <v>6</v>
      </c>
      <c r="D5" s="16" t="s">
        <v>7</v>
      </c>
      <c r="E5" s="1"/>
      <c r="F5" s="1"/>
    </row>
    <row r="6" spans="1:6" x14ac:dyDescent="0.25">
      <c r="A6" s="21"/>
      <c r="B6" s="22"/>
      <c r="C6" s="16" t="s">
        <v>106</v>
      </c>
      <c r="D6" s="16" t="s">
        <v>107</v>
      </c>
      <c r="E6" s="1"/>
      <c r="F6" s="1"/>
    </row>
    <row r="7" spans="1:6" ht="30" x14ac:dyDescent="0.25">
      <c r="A7" s="16">
        <v>1</v>
      </c>
      <c r="B7" s="23" t="s">
        <v>108</v>
      </c>
      <c r="C7" s="988">
        <v>874.94100000000003</v>
      </c>
      <c r="D7" s="988">
        <v>2187.3525</v>
      </c>
      <c r="E7" s="1"/>
      <c r="F7" s="1"/>
    </row>
    <row r="8" spans="1:6" x14ac:dyDescent="0.25">
      <c r="A8" s="1"/>
      <c r="B8" s="1"/>
      <c r="C8" s="1"/>
      <c r="D8" s="1"/>
      <c r="E8" s="1"/>
      <c r="F8" s="1"/>
    </row>
    <row r="9" spans="1:6" x14ac:dyDescent="0.25">
      <c r="A9" s="1"/>
      <c r="B9" s="1"/>
      <c r="C9" s="1"/>
      <c r="D9" s="1"/>
      <c r="E9" s="1"/>
      <c r="F9" s="1"/>
    </row>
    <row r="10" spans="1:6" x14ac:dyDescent="0.25">
      <c r="A10" s="1"/>
      <c r="B10" s="1"/>
      <c r="C10" s="1"/>
      <c r="D10" s="1"/>
      <c r="E10" s="1"/>
      <c r="F10" s="1"/>
    </row>
    <row r="11" spans="1:6" x14ac:dyDescent="0.25">
      <c r="A11" s="1"/>
      <c r="B11" s="1"/>
      <c r="C11" s="1"/>
      <c r="D11" s="1"/>
      <c r="E11" s="1"/>
      <c r="F11" s="1"/>
    </row>
    <row r="12" spans="1:6" x14ac:dyDescent="0.25">
      <c r="A12" s="1"/>
      <c r="B12" s="1"/>
      <c r="C12" s="1"/>
      <c r="D12" s="1"/>
      <c r="E12" s="1"/>
      <c r="F12" s="1"/>
    </row>
    <row r="13" spans="1:6" x14ac:dyDescent="0.25">
      <c r="A13" s="1"/>
      <c r="B13" s="1"/>
      <c r="C13" s="1"/>
      <c r="D13" s="1"/>
      <c r="E13" s="1"/>
      <c r="F13" s="1"/>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40625" defaultRowHeight="15" x14ac:dyDescent="0.25"/>
  <cols>
    <col min="1" max="1" width="16" customWidth="1"/>
    <col min="2" max="2" width="20" customWidth="1"/>
    <col min="3" max="3" width="13.7109375" customWidth="1"/>
    <col min="4" max="4" width="13.5703125" customWidth="1"/>
    <col min="5" max="5" width="15.140625" customWidth="1"/>
    <col min="6" max="6" width="19.42578125" customWidth="1"/>
    <col min="7" max="7" width="14.140625" customWidth="1"/>
    <col min="8" max="8" width="11.28515625" customWidth="1"/>
    <col min="9" max="9" width="14.42578125" customWidth="1"/>
    <col min="10" max="10" width="17.5703125" customWidth="1"/>
    <col min="11" max="11" width="15.140625" customWidth="1"/>
    <col min="12" max="12" width="15.5703125" customWidth="1"/>
    <col min="13" max="13" width="15.7109375" customWidth="1"/>
    <col min="14" max="14" width="12.7109375" customWidth="1"/>
  </cols>
  <sheetData>
    <row r="1" spans="1:14" ht="16.5" x14ac:dyDescent="0.25">
      <c r="A1" s="851" t="s">
        <v>1359</v>
      </c>
      <c r="B1" s="2"/>
      <c r="C1" s="2"/>
      <c r="D1" s="2"/>
      <c r="E1" s="2"/>
      <c r="F1" s="2"/>
      <c r="G1" s="2"/>
      <c r="H1" s="2"/>
      <c r="I1" s="2"/>
      <c r="J1" s="2"/>
      <c r="K1" s="2"/>
      <c r="L1" s="2"/>
      <c r="M1" s="377"/>
      <c r="N1" s="2"/>
    </row>
    <row r="2" spans="1:14" x14ac:dyDescent="0.25">
      <c r="A2" s="2"/>
      <c r="B2" s="2"/>
      <c r="C2" s="2"/>
      <c r="D2" s="2"/>
      <c r="E2" s="2"/>
      <c r="F2" s="2"/>
      <c r="G2" s="2"/>
      <c r="H2" s="2"/>
      <c r="I2" s="2"/>
      <c r="J2" s="2"/>
      <c r="K2" s="2"/>
      <c r="L2" s="2"/>
      <c r="M2" s="2"/>
      <c r="N2" s="2"/>
    </row>
    <row r="3" spans="1:14" x14ac:dyDescent="0.25">
      <c r="A3" s="48"/>
      <c r="B3" s="2"/>
      <c r="C3" s="2"/>
      <c r="D3" s="2"/>
      <c r="E3" s="2"/>
      <c r="F3" s="2"/>
      <c r="G3" s="2"/>
      <c r="H3" s="2"/>
      <c r="I3" s="2"/>
      <c r="J3" s="2"/>
      <c r="K3" s="2"/>
      <c r="L3" s="2"/>
      <c r="M3" s="2"/>
      <c r="N3" s="2"/>
    </row>
    <row r="4" spans="1:14" ht="105" x14ac:dyDescent="0.25">
      <c r="A4" s="1437" t="s">
        <v>1376</v>
      </c>
      <c r="B4" s="337" t="s">
        <v>1377</v>
      </c>
      <c r="C4" s="337" t="s">
        <v>829</v>
      </c>
      <c r="D4" s="337" t="s">
        <v>1378</v>
      </c>
      <c r="E4" s="117" t="s">
        <v>1379</v>
      </c>
      <c r="F4" s="117" t="s">
        <v>923</v>
      </c>
      <c r="G4" s="117" t="s">
        <v>1380</v>
      </c>
      <c r="H4" s="117" t="s">
        <v>1381</v>
      </c>
      <c r="I4" s="117" t="s">
        <v>1382</v>
      </c>
      <c r="J4" s="117" t="s">
        <v>1383</v>
      </c>
      <c r="K4" s="337" t="s">
        <v>1384</v>
      </c>
      <c r="L4" s="337" t="s">
        <v>1385</v>
      </c>
      <c r="M4" s="337" t="s">
        <v>1386</v>
      </c>
      <c r="N4" s="337" t="s">
        <v>1387</v>
      </c>
    </row>
    <row r="5" spans="1:14" x14ac:dyDescent="0.25">
      <c r="A5" s="1438"/>
      <c r="B5" s="488" t="s">
        <v>6</v>
      </c>
      <c r="C5" s="488" t="s">
        <v>7</v>
      </c>
      <c r="D5" s="488" t="s">
        <v>8</v>
      </c>
      <c r="E5" s="488" t="s">
        <v>43</v>
      </c>
      <c r="F5" s="488" t="s">
        <v>44</v>
      </c>
      <c r="G5" s="488" t="s">
        <v>164</v>
      </c>
      <c r="H5" s="488" t="s">
        <v>165</v>
      </c>
      <c r="I5" s="488" t="s">
        <v>199</v>
      </c>
      <c r="J5" s="488" t="s">
        <v>451</v>
      </c>
      <c r="K5" s="488" t="s">
        <v>452</v>
      </c>
      <c r="L5" s="488" t="s">
        <v>453</v>
      </c>
      <c r="M5" s="488" t="s">
        <v>454</v>
      </c>
      <c r="N5" s="488" t="s">
        <v>455</v>
      </c>
    </row>
    <row r="6" spans="1:14" ht="30" x14ac:dyDescent="0.25">
      <c r="A6" s="489" t="s">
        <v>1388</v>
      </c>
      <c r="B6" s="490"/>
      <c r="C6" s="491"/>
      <c r="D6" s="492"/>
      <c r="E6" s="492"/>
      <c r="F6" s="492"/>
      <c r="G6" s="492"/>
      <c r="H6" s="492"/>
      <c r="I6" s="492"/>
      <c r="J6" s="492"/>
      <c r="K6" s="492"/>
      <c r="L6" s="492"/>
      <c r="M6" s="492"/>
      <c r="N6" s="492"/>
    </row>
    <row r="7" spans="1:14" x14ac:dyDescent="0.25">
      <c r="A7" s="493"/>
      <c r="B7" s="494" t="s">
        <v>1389</v>
      </c>
      <c r="C7" s="491"/>
      <c r="D7" s="492"/>
      <c r="E7" s="492"/>
      <c r="F7" s="492"/>
      <c r="G7" s="492"/>
      <c r="H7" s="492"/>
      <c r="I7" s="492"/>
      <c r="J7" s="492"/>
      <c r="K7" s="492"/>
      <c r="L7" s="492"/>
      <c r="M7" s="492"/>
      <c r="N7" s="492"/>
    </row>
    <row r="8" spans="1:14" x14ac:dyDescent="0.25">
      <c r="A8" s="495"/>
      <c r="B8" s="496" t="s">
        <v>1390</v>
      </c>
      <c r="C8" s="491"/>
      <c r="D8" s="492"/>
      <c r="E8" s="492"/>
      <c r="F8" s="492"/>
      <c r="G8" s="492"/>
      <c r="H8" s="492"/>
      <c r="I8" s="492"/>
      <c r="J8" s="492"/>
      <c r="K8" s="492"/>
      <c r="L8" s="492"/>
      <c r="M8" s="492"/>
      <c r="N8" s="492"/>
    </row>
    <row r="9" spans="1:14" x14ac:dyDescent="0.25">
      <c r="A9" s="495"/>
      <c r="B9" s="496" t="s">
        <v>1391</v>
      </c>
      <c r="C9" s="491"/>
      <c r="D9" s="492"/>
      <c r="E9" s="492"/>
      <c r="F9" s="492"/>
      <c r="G9" s="492"/>
      <c r="H9" s="492"/>
      <c r="I9" s="492"/>
      <c r="J9" s="492"/>
      <c r="K9" s="492"/>
      <c r="L9" s="492"/>
      <c r="M9" s="492"/>
      <c r="N9" s="492"/>
    </row>
    <row r="10" spans="1:14" x14ac:dyDescent="0.25">
      <c r="A10" s="495"/>
      <c r="B10" s="494" t="s">
        <v>1392</v>
      </c>
      <c r="C10" s="491"/>
      <c r="D10" s="492"/>
      <c r="E10" s="492"/>
      <c r="F10" s="492"/>
      <c r="G10" s="492"/>
      <c r="H10" s="492"/>
      <c r="I10" s="492"/>
      <c r="J10" s="492"/>
      <c r="K10" s="492"/>
      <c r="L10" s="492"/>
      <c r="M10" s="492"/>
      <c r="N10" s="492"/>
    </row>
    <row r="11" spans="1:14" x14ac:dyDescent="0.25">
      <c r="A11" s="495"/>
      <c r="B11" s="494" t="s">
        <v>1393</v>
      </c>
      <c r="C11" s="491"/>
      <c r="D11" s="492"/>
      <c r="E11" s="492"/>
      <c r="F11" s="492"/>
      <c r="G11" s="492"/>
      <c r="H11" s="492"/>
      <c r="I11" s="492"/>
      <c r="J11" s="492"/>
      <c r="K11" s="492"/>
      <c r="L11" s="492"/>
      <c r="M11" s="492"/>
      <c r="N11" s="492"/>
    </row>
    <row r="12" spans="1:14" x14ac:dyDescent="0.25">
      <c r="A12" s="495"/>
      <c r="B12" s="494" t="s">
        <v>1394</v>
      </c>
      <c r="C12" s="491"/>
      <c r="D12" s="492"/>
      <c r="E12" s="492"/>
      <c r="F12" s="492"/>
      <c r="G12" s="492"/>
      <c r="H12" s="492"/>
      <c r="I12" s="492"/>
      <c r="J12" s="492"/>
      <c r="K12" s="492"/>
      <c r="L12" s="492"/>
      <c r="M12" s="492"/>
      <c r="N12" s="492"/>
    </row>
    <row r="13" spans="1:14" x14ac:dyDescent="0.25">
      <c r="A13" s="495"/>
      <c r="B13" s="494" t="s">
        <v>1395</v>
      </c>
      <c r="C13" s="491"/>
      <c r="D13" s="492"/>
      <c r="E13" s="492"/>
      <c r="F13" s="492"/>
      <c r="G13" s="492"/>
      <c r="H13" s="492"/>
      <c r="I13" s="492"/>
      <c r="J13" s="492"/>
      <c r="K13" s="492"/>
      <c r="L13" s="492"/>
      <c r="M13" s="492"/>
      <c r="N13" s="492"/>
    </row>
    <row r="14" spans="1:14" x14ac:dyDescent="0.25">
      <c r="A14" s="495"/>
      <c r="B14" s="496" t="s">
        <v>1396</v>
      </c>
      <c r="C14" s="491"/>
      <c r="D14" s="492"/>
      <c r="E14" s="492"/>
      <c r="F14" s="492"/>
      <c r="G14" s="492"/>
      <c r="H14" s="492"/>
      <c r="I14" s="492"/>
      <c r="J14" s="492"/>
      <c r="K14" s="492"/>
      <c r="L14" s="492"/>
      <c r="M14" s="492"/>
      <c r="N14" s="492"/>
    </row>
    <row r="15" spans="1:14" x14ac:dyDescent="0.25">
      <c r="A15" s="495"/>
      <c r="B15" s="496" t="s">
        <v>1397</v>
      </c>
      <c r="C15" s="491"/>
      <c r="D15" s="492"/>
      <c r="E15" s="492"/>
      <c r="F15" s="492"/>
      <c r="G15" s="492"/>
      <c r="H15" s="492"/>
      <c r="I15" s="492"/>
      <c r="J15" s="492"/>
      <c r="K15" s="492"/>
      <c r="L15" s="492"/>
      <c r="M15" s="492"/>
      <c r="N15" s="492"/>
    </row>
    <row r="16" spans="1:14" x14ac:dyDescent="0.25">
      <c r="A16" s="495"/>
      <c r="B16" s="494" t="s">
        <v>1398</v>
      </c>
      <c r="C16" s="491"/>
      <c r="D16" s="492"/>
      <c r="E16" s="492"/>
      <c r="F16" s="492"/>
      <c r="G16" s="492"/>
      <c r="H16" s="492"/>
      <c r="I16" s="492"/>
      <c r="J16" s="492"/>
      <c r="K16" s="492"/>
      <c r="L16" s="492"/>
      <c r="M16" s="492"/>
      <c r="N16" s="492"/>
    </row>
    <row r="17" spans="1:14" x14ac:dyDescent="0.25">
      <c r="A17" s="495"/>
      <c r="B17" s="496" t="s">
        <v>1399</v>
      </c>
      <c r="C17" s="491"/>
      <c r="D17" s="492"/>
      <c r="E17" s="492"/>
      <c r="F17" s="492"/>
      <c r="G17" s="492"/>
      <c r="H17" s="492"/>
      <c r="I17" s="492"/>
      <c r="J17" s="492"/>
      <c r="K17" s="492"/>
      <c r="L17" s="492"/>
      <c r="M17" s="492"/>
      <c r="N17" s="492"/>
    </row>
    <row r="18" spans="1:14" x14ac:dyDescent="0.25">
      <c r="A18" s="495"/>
      <c r="B18" s="496" t="s">
        <v>1400</v>
      </c>
      <c r="C18" s="491"/>
      <c r="D18" s="492"/>
      <c r="E18" s="492"/>
      <c r="F18" s="492"/>
      <c r="G18" s="492"/>
      <c r="H18" s="492"/>
      <c r="I18" s="492"/>
      <c r="J18" s="492"/>
      <c r="K18" s="492"/>
      <c r="L18" s="492"/>
      <c r="M18" s="492"/>
      <c r="N18" s="492"/>
    </row>
    <row r="19" spans="1:14" x14ac:dyDescent="0.25">
      <c r="A19" s="495"/>
      <c r="B19" s="494" t="s">
        <v>1401</v>
      </c>
      <c r="C19" s="491"/>
      <c r="D19" s="492"/>
      <c r="E19" s="492"/>
      <c r="F19" s="492"/>
      <c r="G19" s="492"/>
      <c r="H19" s="492"/>
      <c r="I19" s="492"/>
      <c r="J19" s="492"/>
      <c r="K19" s="492"/>
      <c r="L19" s="492"/>
      <c r="M19" s="492"/>
      <c r="N19" s="492"/>
    </row>
    <row r="20" spans="1:14" x14ac:dyDescent="0.25">
      <c r="A20" s="495"/>
      <c r="B20" s="496" t="s">
        <v>1402</v>
      </c>
      <c r="C20" s="491"/>
      <c r="D20" s="492"/>
      <c r="E20" s="492"/>
      <c r="F20" s="492"/>
      <c r="G20" s="492"/>
      <c r="H20" s="492"/>
      <c r="I20" s="492"/>
      <c r="J20" s="492"/>
      <c r="K20" s="492"/>
      <c r="L20" s="492"/>
      <c r="M20" s="492"/>
      <c r="N20" s="492"/>
    </row>
    <row r="21" spans="1:14" x14ac:dyDescent="0.25">
      <c r="A21" s="495"/>
      <c r="B21" s="496" t="s">
        <v>1403</v>
      </c>
      <c r="C21" s="491"/>
      <c r="D21" s="492"/>
      <c r="E21" s="492"/>
      <c r="F21" s="492"/>
      <c r="G21" s="492"/>
      <c r="H21" s="492"/>
      <c r="I21" s="492"/>
      <c r="J21" s="492"/>
      <c r="K21" s="492"/>
      <c r="L21" s="492"/>
      <c r="M21" s="492"/>
      <c r="N21" s="492"/>
    </row>
    <row r="22" spans="1:14" x14ac:dyDescent="0.25">
      <c r="A22" s="495"/>
      <c r="B22" s="496" t="s">
        <v>1404</v>
      </c>
      <c r="C22" s="491"/>
      <c r="D22" s="492"/>
      <c r="E22" s="492"/>
      <c r="F22" s="492"/>
      <c r="G22" s="492"/>
      <c r="H22" s="492"/>
      <c r="I22" s="492"/>
      <c r="J22" s="492"/>
      <c r="K22" s="492"/>
      <c r="L22" s="492"/>
      <c r="M22" s="492"/>
      <c r="N22" s="492"/>
    </row>
    <row r="23" spans="1:14" x14ac:dyDescent="0.25">
      <c r="A23" s="497"/>
      <c r="B23" s="494" t="s">
        <v>1405</v>
      </c>
      <c r="C23" s="491"/>
      <c r="D23" s="492"/>
      <c r="E23" s="492"/>
      <c r="F23" s="492"/>
      <c r="G23" s="492"/>
      <c r="H23" s="492"/>
      <c r="I23" s="492"/>
      <c r="J23" s="492"/>
      <c r="K23" s="492"/>
      <c r="L23" s="492"/>
      <c r="M23" s="492"/>
      <c r="N23" s="492"/>
    </row>
    <row r="24" spans="1:14" x14ac:dyDescent="0.25">
      <c r="A24" s="1439" t="s">
        <v>1406</v>
      </c>
      <c r="B24" s="1440"/>
      <c r="C24" s="492"/>
      <c r="D24" s="492"/>
      <c r="E24" s="492"/>
      <c r="F24" s="492"/>
      <c r="G24" s="492"/>
      <c r="H24" s="492"/>
      <c r="I24" s="492"/>
      <c r="J24" s="492"/>
      <c r="K24" s="492"/>
      <c r="L24" s="492"/>
      <c r="M24" s="492"/>
      <c r="N24" s="492"/>
    </row>
    <row r="25" spans="1:14" x14ac:dyDescent="0.25">
      <c r="A25" s="1435" t="s">
        <v>1407</v>
      </c>
      <c r="B25" s="1436"/>
      <c r="C25" s="492"/>
      <c r="D25" s="492"/>
      <c r="E25" s="492"/>
      <c r="F25" s="492"/>
      <c r="G25" s="498"/>
      <c r="H25" s="492"/>
      <c r="I25" s="498"/>
      <c r="J25" s="492"/>
      <c r="K25" s="492"/>
      <c r="L25" s="492"/>
      <c r="M25" s="492"/>
      <c r="N25" s="492"/>
    </row>
    <row r="26" spans="1:14" x14ac:dyDescent="0.25">
      <c r="A26" s="377"/>
      <c r="B26" s="377"/>
      <c r="C26" s="377"/>
      <c r="D26" s="377"/>
      <c r="E26" s="377"/>
      <c r="F26" s="377"/>
      <c r="G26" s="377"/>
      <c r="H26" s="377"/>
      <c r="I26" s="377"/>
      <c r="J26" s="377"/>
      <c r="K26" s="377"/>
      <c r="L26" s="377"/>
      <c r="M26" s="377"/>
      <c r="N26" s="377"/>
    </row>
    <row r="27" spans="1:14" x14ac:dyDescent="0.25">
      <c r="A27" s="377"/>
      <c r="B27" s="377"/>
      <c r="C27" s="377"/>
      <c r="D27" s="377"/>
      <c r="E27" s="377"/>
      <c r="F27" s="377"/>
      <c r="G27" s="377"/>
      <c r="H27" s="377"/>
      <c r="I27" s="377"/>
      <c r="J27" s="377"/>
      <c r="K27" s="377"/>
      <c r="L27" s="377"/>
      <c r="M27" s="377"/>
      <c r="N27" s="377"/>
    </row>
    <row r="28" spans="1:14" x14ac:dyDescent="0.25">
      <c r="A28" s="377"/>
      <c r="B28" s="377"/>
      <c r="C28" s="377"/>
      <c r="D28" s="377"/>
      <c r="E28" s="377"/>
      <c r="F28" s="377"/>
      <c r="G28" s="377"/>
      <c r="H28" s="377"/>
      <c r="I28" s="377"/>
      <c r="J28" s="377"/>
      <c r="K28" s="377"/>
      <c r="L28" s="377"/>
      <c r="M28" s="377"/>
      <c r="N28" s="377"/>
    </row>
    <row r="29" spans="1:14" ht="105" x14ac:dyDescent="0.25">
      <c r="A29" s="1441" t="s">
        <v>1408</v>
      </c>
      <c r="B29" s="499" t="s">
        <v>1377</v>
      </c>
      <c r="C29" s="337" t="s">
        <v>829</v>
      </c>
      <c r="D29" s="337" t="s">
        <v>1378</v>
      </c>
      <c r="E29" s="117" t="s">
        <v>1379</v>
      </c>
      <c r="F29" s="117" t="s">
        <v>923</v>
      </c>
      <c r="G29" s="117" t="s">
        <v>1380</v>
      </c>
      <c r="H29" s="117" t="s">
        <v>1381</v>
      </c>
      <c r="I29" s="117" t="s">
        <v>1382</v>
      </c>
      <c r="J29" s="117" t="s">
        <v>1383</v>
      </c>
      <c r="K29" s="337" t="s">
        <v>1384</v>
      </c>
      <c r="L29" s="337" t="s">
        <v>1385</v>
      </c>
      <c r="M29" s="337" t="s">
        <v>1386</v>
      </c>
      <c r="N29" s="337" t="s">
        <v>1387</v>
      </c>
    </row>
    <row r="30" spans="1:14" x14ac:dyDescent="0.25">
      <c r="A30" s="1442"/>
      <c r="B30" s="500" t="s">
        <v>6</v>
      </c>
      <c r="C30" s="488" t="s">
        <v>7</v>
      </c>
      <c r="D30" s="488" t="s">
        <v>8</v>
      </c>
      <c r="E30" s="488" t="s">
        <v>43</v>
      </c>
      <c r="F30" s="488" t="s">
        <v>44</v>
      </c>
      <c r="G30" s="488" t="s">
        <v>164</v>
      </c>
      <c r="H30" s="488" t="s">
        <v>165</v>
      </c>
      <c r="I30" s="488" t="s">
        <v>199</v>
      </c>
      <c r="J30" s="488" t="s">
        <v>451</v>
      </c>
      <c r="K30" s="488" t="s">
        <v>452</v>
      </c>
      <c r="L30" s="488" t="s">
        <v>453</v>
      </c>
      <c r="M30" s="488" t="s">
        <v>454</v>
      </c>
      <c r="N30" s="488" t="s">
        <v>455</v>
      </c>
    </row>
    <row r="31" spans="1:14" ht="30" x14ac:dyDescent="0.25">
      <c r="A31" s="489" t="s">
        <v>1388</v>
      </c>
      <c r="B31" s="490"/>
      <c r="C31" s="491"/>
      <c r="D31" s="492"/>
      <c r="E31" s="492"/>
      <c r="F31" s="492"/>
      <c r="G31" s="492"/>
      <c r="H31" s="492"/>
      <c r="I31" s="492"/>
      <c r="J31" s="492"/>
      <c r="K31" s="492"/>
      <c r="L31" s="492"/>
      <c r="M31" s="492"/>
      <c r="N31" s="492"/>
    </row>
    <row r="32" spans="1:14" x14ac:dyDescent="0.25">
      <c r="A32" s="493"/>
      <c r="B32" s="494" t="s">
        <v>1389</v>
      </c>
      <c r="C32" s="491"/>
      <c r="D32" s="492"/>
      <c r="E32" s="492"/>
      <c r="F32" s="492"/>
      <c r="G32" s="492"/>
      <c r="H32" s="492"/>
      <c r="I32" s="492"/>
      <c r="J32" s="492"/>
      <c r="K32" s="492"/>
      <c r="L32" s="492"/>
      <c r="M32" s="492"/>
      <c r="N32" s="492"/>
    </row>
    <row r="33" spans="1:14" x14ac:dyDescent="0.25">
      <c r="A33" s="495"/>
      <c r="B33" s="496" t="s">
        <v>1390</v>
      </c>
      <c r="C33" s="491"/>
      <c r="D33" s="492"/>
      <c r="E33" s="492"/>
      <c r="F33" s="492"/>
      <c r="G33" s="492"/>
      <c r="H33" s="492"/>
      <c r="I33" s="492"/>
      <c r="J33" s="492"/>
      <c r="K33" s="492"/>
      <c r="L33" s="492"/>
      <c r="M33" s="492"/>
      <c r="N33" s="492"/>
    </row>
    <row r="34" spans="1:14" x14ac:dyDescent="0.25">
      <c r="A34" s="495"/>
      <c r="B34" s="496" t="s">
        <v>1391</v>
      </c>
      <c r="C34" s="491"/>
      <c r="D34" s="492"/>
      <c r="E34" s="492"/>
      <c r="F34" s="492"/>
      <c r="G34" s="492"/>
      <c r="H34" s="492"/>
      <c r="I34" s="492"/>
      <c r="J34" s="492"/>
      <c r="K34" s="492"/>
      <c r="L34" s="492"/>
      <c r="M34" s="492"/>
      <c r="N34" s="492"/>
    </row>
    <row r="35" spans="1:14" x14ac:dyDescent="0.25">
      <c r="A35" s="495"/>
      <c r="B35" s="494" t="s">
        <v>1392</v>
      </c>
      <c r="C35" s="491"/>
      <c r="D35" s="492"/>
      <c r="E35" s="492"/>
      <c r="F35" s="492"/>
      <c r="G35" s="492"/>
      <c r="H35" s="492"/>
      <c r="I35" s="492"/>
      <c r="J35" s="492"/>
      <c r="K35" s="492"/>
      <c r="L35" s="492"/>
      <c r="M35" s="492"/>
      <c r="N35" s="492"/>
    </row>
    <row r="36" spans="1:14" x14ac:dyDescent="0.25">
      <c r="A36" s="495"/>
      <c r="B36" s="494" t="s">
        <v>1393</v>
      </c>
      <c r="C36" s="491"/>
      <c r="D36" s="492"/>
      <c r="E36" s="492"/>
      <c r="F36" s="492"/>
      <c r="G36" s="492"/>
      <c r="H36" s="492"/>
      <c r="I36" s="492"/>
      <c r="J36" s="492"/>
      <c r="K36" s="492"/>
      <c r="L36" s="492"/>
      <c r="M36" s="492"/>
      <c r="N36" s="492"/>
    </row>
    <row r="37" spans="1:14" x14ac:dyDescent="0.25">
      <c r="A37" s="495"/>
      <c r="B37" s="494" t="s">
        <v>1394</v>
      </c>
      <c r="C37" s="491"/>
      <c r="D37" s="492"/>
      <c r="E37" s="492"/>
      <c r="F37" s="492"/>
      <c r="G37" s="492"/>
      <c r="H37" s="492"/>
      <c r="I37" s="492"/>
      <c r="J37" s="492"/>
      <c r="K37" s="492"/>
      <c r="L37" s="492"/>
      <c r="M37" s="492"/>
      <c r="N37" s="492"/>
    </row>
    <row r="38" spans="1:14" x14ac:dyDescent="0.25">
      <c r="A38" s="495"/>
      <c r="B38" s="494" t="s">
        <v>1395</v>
      </c>
      <c r="C38" s="491"/>
      <c r="D38" s="492"/>
      <c r="E38" s="492"/>
      <c r="F38" s="492"/>
      <c r="G38" s="492"/>
      <c r="H38" s="492"/>
      <c r="I38" s="492"/>
      <c r="J38" s="492"/>
      <c r="K38" s="492"/>
      <c r="L38" s="492"/>
      <c r="M38" s="492"/>
      <c r="N38" s="492"/>
    </row>
    <row r="39" spans="1:14" x14ac:dyDescent="0.25">
      <c r="A39" s="495"/>
      <c r="B39" s="496" t="s">
        <v>1396</v>
      </c>
      <c r="C39" s="491"/>
      <c r="D39" s="492"/>
      <c r="E39" s="492"/>
      <c r="F39" s="492"/>
      <c r="G39" s="492"/>
      <c r="H39" s="492"/>
      <c r="I39" s="492"/>
      <c r="J39" s="492"/>
      <c r="K39" s="492"/>
      <c r="L39" s="492"/>
      <c r="M39" s="492"/>
      <c r="N39" s="492"/>
    </row>
    <row r="40" spans="1:14" x14ac:dyDescent="0.25">
      <c r="A40" s="495"/>
      <c r="B40" s="496" t="s">
        <v>1397</v>
      </c>
      <c r="C40" s="491"/>
      <c r="D40" s="492"/>
      <c r="E40" s="492"/>
      <c r="F40" s="492"/>
      <c r="G40" s="492"/>
      <c r="H40" s="492"/>
      <c r="I40" s="492"/>
      <c r="J40" s="492"/>
      <c r="K40" s="492"/>
      <c r="L40" s="492"/>
      <c r="M40" s="492"/>
      <c r="N40" s="492"/>
    </row>
    <row r="41" spans="1:14" x14ac:dyDescent="0.25">
      <c r="A41" s="495"/>
      <c r="B41" s="494" t="s">
        <v>1398</v>
      </c>
      <c r="C41" s="491"/>
      <c r="D41" s="492"/>
      <c r="E41" s="492"/>
      <c r="F41" s="492"/>
      <c r="G41" s="492"/>
      <c r="H41" s="492"/>
      <c r="I41" s="492"/>
      <c r="J41" s="492"/>
      <c r="K41" s="492"/>
      <c r="L41" s="492"/>
      <c r="M41" s="492"/>
      <c r="N41" s="492"/>
    </row>
    <row r="42" spans="1:14" x14ac:dyDescent="0.25">
      <c r="A42" s="495"/>
      <c r="B42" s="496" t="s">
        <v>1399</v>
      </c>
      <c r="C42" s="491"/>
      <c r="D42" s="492"/>
      <c r="E42" s="492"/>
      <c r="F42" s="492"/>
      <c r="G42" s="492"/>
      <c r="H42" s="492"/>
      <c r="I42" s="492"/>
      <c r="J42" s="492"/>
      <c r="K42" s="492"/>
      <c r="L42" s="492"/>
      <c r="M42" s="492"/>
      <c r="N42" s="492"/>
    </row>
    <row r="43" spans="1:14" x14ac:dyDescent="0.25">
      <c r="A43" s="495"/>
      <c r="B43" s="496" t="s">
        <v>1400</v>
      </c>
      <c r="C43" s="491"/>
      <c r="D43" s="492"/>
      <c r="E43" s="492"/>
      <c r="F43" s="492"/>
      <c r="G43" s="492"/>
      <c r="H43" s="492"/>
      <c r="I43" s="492"/>
      <c r="J43" s="492"/>
      <c r="K43" s="492"/>
      <c r="L43" s="492"/>
      <c r="M43" s="492"/>
      <c r="N43" s="492"/>
    </row>
    <row r="44" spans="1:14" x14ac:dyDescent="0.25">
      <c r="A44" s="495"/>
      <c r="B44" s="494" t="s">
        <v>1401</v>
      </c>
      <c r="C44" s="491"/>
      <c r="D44" s="492"/>
      <c r="E44" s="492"/>
      <c r="F44" s="492"/>
      <c r="G44" s="492"/>
      <c r="H44" s="492"/>
      <c r="I44" s="492"/>
      <c r="J44" s="492"/>
      <c r="K44" s="492"/>
      <c r="L44" s="492"/>
      <c r="M44" s="492"/>
      <c r="N44" s="492"/>
    </row>
    <row r="45" spans="1:14" x14ac:dyDescent="0.25">
      <c r="A45" s="495"/>
      <c r="B45" s="496" t="s">
        <v>1402</v>
      </c>
      <c r="C45" s="491"/>
      <c r="D45" s="492"/>
      <c r="E45" s="492"/>
      <c r="F45" s="492"/>
      <c r="G45" s="492"/>
      <c r="H45" s="492"/>
      <c r="I45" s="492"/>
      <c r="J45" s="492"/>
      <c r="K45" s="492"/>
      <c r="L45" s="492"/>
      <c r="M45" s="492"/>
      <c r="N45" s="492"/>
    </row>
    <row r="46" spans="1:14" x14ac:dyDescent="0.25">
      <c r="A46" s="495"/>
      <c r="B46" s="496" t="s">
        <v>1403</v>
      </c>
      <c r="C46" s="491"/>
      <c r="D46" s="492"/>
      <c r="E46" s="492"/>
      <c r="F46" s="492"/>
      <c r="G46" s="492"/>
      <c r="H46" s="492"/>
      <c r="I46" s="492"/>
      <c r="J46" s="492"/>
      <c r="K46" s="492"/>
      <c r="L46" s="492"/>
      <c r="M46" s="492"/>
      <c r="N46" s="492"/>
    </row>
    <row r="47" spans="1:14" x14ac:dyDescent="0.25">
      <c r="A47" s="495"/>
      <c r="B47" s="496" t="s">
        <v>1404</v>
      </c>
      <c r="C47" s="491"/>
      <c r="D47" s="492"/>
      <c r="E47" s="492"/>
      <c r="F47" s="492"/>
      <c r="G47" s="492"/>
      <c r="H47" s="492"/>
      <c r="I47" s="492"/>
      <c r="J47" s="492"/>
      <c r="K47" s="492"/>
      <c r="L47" s="492"/>
      <c r="M47" s="492"/>
      <c r="N47" s="492"/>
    </row>
    <row r="48" spans="1:14" x14ac:dyDescent="0.25">
      <c r="A48" s="497"/>
      <c r="B48" s="494" t="s">
        <v>1405</v>
      </c>
      <c r="C48" s="491"/>
      <c r="D48" s="492"/>
      <c r="E48" s="492"/>
      <c r="F48" s="492"/>
      <c r="G48" s="492"/>
      <c r="H48" s="492"/>
      <c r="I48" s="492"/>
      <c r="J48" s="492"/>
      <c r="K48" s="492"/>
      <c r="L48" s="492"/>
      <c r="M48" s="492"/>
      <c r="N48" s="492"/>
    </row>
    <row r="49" spans="1:14" x14ac:dyDescent="0.25">
      <c r="A49" s="1439" t="s">
        <v>1406</v>
      </c>
      <c r="B49" s="1440"/>
      <c r="C49" s="492"/>
      <c r="D49" s="492"/>
      <c r="E49" s="492"/>
      <c r="F49" s="492"/>
      <c r="G49" s="492"/>
      <c r="H49" s="492"/>
      <c r="I49" s="492"/>
      <c r="J49" s="492"/>
      <c r="K49" s="492"/>
      <c r="L49" s="492"/>
      <c r="M49" s="492"/>
      <c r="N49" s="492"/>
    </row>
    <row r="50" spans="1:14" x14ac:dyDescent="0.25">
      <c r="A50" s="1435" t="s">
        <v>1407</v>
      </c>
      <c r="B50" s="1436"/>
      <c r="C50" s="492"/>
      <c r="D50" s="492"/>
      <c r="E50" s="492"/>
      <c r="F50" s="492"/>
      <c r="G50" s="498"/>
      <c r="H50" s="492"/>
      <c r="I50" s="498"/>
      <c r="J50" s="492"/>
      <c r="K50" s="492"/>
      <c r="L50" s="492"/>
      <c r="M50" s="492"/>
      <c r="N50" s="492"/>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theme="9" tint="0.79998168889431442"/>
    <pageSetUpPr autoPageBreaks="0" fitToPage="1"/>
  </sheetPr>
  <dimension ref="B2:J23"/>
  <sheetViews>
    <sheetView showGridLines="0" view="pageLayout" zoomScaleNormal="100" zoomScaleSheetLayoutView="100" workbookViewId="0"/>
  </sheetViews>
  <sheetFormatPr defaultColWidth="9.140625" defaultRowHeight="15" x14ac:dyDescent="0.25"/>
  <cols>
    <col min="1" max="1" width="9.140625" style="2"/>
    <col min="2" max="2" width="6.7109375" style="2" customWidth="1"/>
    <col min="3" max="3" width="47" style="2" customWidth="1"/>
    <col min="4" max="4" width="31" style="2" customWidth="1"/>
    <col min="5" max="8" width="23.28515625" style="2" customWidth="1"/>
    <col min="9" max="16384" width="9.140625" style="2"/>
  </cols>
  <sheetData>
    <row r="2" spans="2:10" ht="21" x14ac:dyDescent="0.35">
      <c r="B2" s="501" t="s">
        <v>1360</v>
      </c>
      <c r="C2" s="502"/>
      <c r="D2" s="502"/>
      <c r="E2" s="503"/>
      <c r="F2" s="503"/>
      <c r="G2" s="503"/>
      <c r="H2" s="503"/>
      <c r="I2" s="503"/>
    </row>
    <row r="4" spans="2:10" x14ac:dyDescent="0.25">
      <c r="B4" s="504"/>
      <c r="C4" s="504"/>
      <c r="D4" s="504"/>
      <c r="E4" s="504"/>
      <c r="F4" s="504"/>
    </row>
    <row r="5" spans="2:10" x14ac:dyDescent="0.25">
      <c r="B5" s="203"/>
      <c r="C5" s="203"/>
      <c r="D5" s="203"/>
      <c r="E5" s="505"/>
      <c r="F5" s="505"/>
      <c r="J5" s="203"/>
    </row>
    <row r="6" spans="2:10" ht="63.75" x14ac:dyDescent="0.25">
      <c r="B6" s="506"/>
      <c r="C6" s="507"/>
      <c r="D6" s="852" t="s">
        <v>1409</v>
      </c>
      <c r="E6" s="853" t="s">
        <v>1410</v>
      </c>
      <c r="F6" s="853" t="s">
        <v>1411</v>
      </c>
      <c r="G6" s="853" t="s">
        <v>1412</v>
      </c>
      <c r="H6" s="853" t="s">
        <v>1413</v>
      </c>
    </row>
    <row r="7" spans="2:10" x14ac:dyDescent="0.25">
      <c r="B7" s="506"/>
      <c r="C7" s="506"/>
      <c r="D7" s="854" t="s">
        <v>6</v>
      </c>
      <c r="E7" s="855" t="s">
        <v>7</v>
      </c>
      <c r="F7" s="855" t="s">
        <v>8</v>
      </c>
      <c r="G7" s="855" t="s">
        <v>43</v>
      </c>
      <c r="H7" s="855" t="s">
        <v>44</v>
      </c>
    </row>
    <row r="8" spans="2:10" x14ac:dyDescent="0.25">
      <c r="B8" s="857">
        <v>1</v>
      </c>
      <c r="C8" s="857" t="s">
        <v>1414</v>
      </c>
      <c r="D8" s="856"/>
      <c r="E8" s="856"/>
      <c r="F8" s="857"/>
      <c r="G8" s="857"/>
      <c r="H8" s="857"/>
    </row>
    <row r="9" spans="2:10" x14ac:dyDescent="0.25">
      <c r="B9" s="857">
        <v>1.1000000000000001</v>
      </c>
      <c r="C9" s="861" t="s">
        <v>1415</v>
      </c>
      <c r="D9" s="858"/>
      <c r="E9" s="857"/>
      <c r="F9" s="857"/>
      <c r="G9" s="857"/>
      <c r="H9" s="857"/>
    </row>
    <row r="10" spans="2:10" x14ac:dyDescent="0.25">
      <c r="B10" s="857">
        <v>1.2</v>
      </c>
      <c r="C10" s="861" t="s">
        <v>1416</v>
      </c>
      <c r="D10" s="858"/>
      <c r="E10" s="857"/>
      <c r="F10" s="857"/>
      <c r="G10" s="857"/>
      <c r="H10" s="857"/>
    </row>
    <row r="11" spans="2:10" x14ac:dyDescent="0.25">
      <c r="B11" s="857">
        <v>2</v>
      </c>
      <c r="C11" s="857" t="s">
        <v>932</v>
      </c>
      <c r="D11" s="857"/>
      <c r="E11" s="857"/>
      <c r="F11" s="857"/>
      <c r="G11" s="857"/>
      <c r="H11" s="857"/>
    </row>
    <row r="12" spans="2:10" x14ac:dyDescent="0.25">
      <c r="B12" s="857">
        <v>3</v>
      </c>
      <c r="C12" s="857" t="s">
        <v>933</v>
      </c>
      <c r="D12" s="857"/>
      <c r="E12" s="857"/>
      <c r="F12" s="857"/>
      <c r="G12" s="857"/>
      <c r="H12" s="857"/>
    </row>
    <row r="13" spans="2:10" ht="25.5" x14ac:dyDescent="0.25">
      <c r="B13" s="857">
        <v>3.1</v>
      </c>
      <c r="C13" s="861" t="s">
        <v>1417</v>
      </c>
      <c r="D13" s="858"/>
      <c r="E13" s="857"/>
      <c r="F13" s="857"/>
      <c r="G13" s="857"/>
      <c r="H13" s="857"/>
    </row>
    <row r="14" spans="2:10" ht="25.5" x14ac:dyDescent="0.25">
      <c r="B14" s="857">
        <v>3.2</v>
      </c>
      <c r="C14" s="861" t="s">
        <v>1418</v>
      </c>
      <c r="D14" s="858"/>
      <c r="E14" s="857"/>
      <c r="F14" s="857"/>
      <c r="G14" s="857"/>
      <c r="H14" s="857"/>
    </row>
    <row r="15" spans="2:10" x14ac:dyDescent="0.25">
      <c r="B15" s="857">
        <v>4</v>
      </c>
      <c r="C15" s="857" t="s">
        <v>934</v>
      </c>
      <c r="D15" s="857"/>
      <c r="E15" s="857"/>
      <c r="F15" s="857"/>
      <c r="G15" s="857"/>
      <c r="H15" s="857"/>
    </row>
    <row r="16" spans="2:10" x14ac:dyDescent="0.25">
      <c r="B16" s="857">
        <v>4.0999999999999996</v>
      </c>
      <c r="C16" s="862" t="s">
        <v>1419</v>
      </c>
      <c r="D16" s="859"/>
      <c r="E16" s="857"/>
      <c r="F16" s="857"/>
      <c r="G16" s="857"/>
      <c r="H16" s="857"/>
    </row>
    <row r="17" spans="2:8" ht="25.5" x14ac:dyDescent="0.25">
      <c r="B17" s="857">
        <v>4.2</v>
      </c>
      <c r="C17" s="862" t="s">
        <v>1420</v>
      </c>
      <c r="D17" s="859"/>
      <c r="E17" s="857"/>
      <c r="F17" s="857"/>
      <c r="G17" s="857"/>
      <c r="H17" s="857"/>
    </row>
    <row r="18" spans="2:8" ht="25.5" x14ac:dyDescent="0.25">
      <c r="B18" s="857">
        <v>4.3</v>
      </c>
      <c r="C18" s="862" t="s">
        <v>1421</v>
      </c>
      <c r="D18" s="859"/>
      <c r="E18" s="857"/>
      <c r="F18" s="857"/>
      <c r="G18" s="857"/>
      <c r="H18" s="857"/>
    </row>
    <row r="19" spans="2:8" x14ac:dyDescent="0.25">
      <c r="B19" s="857">
        <v>4.4000000000000004</v>
      </c>
      <c r="C19" s="862" t="s">
        <v>1422</v>
      </c>
      <c r="D19" s="859"/>
      <c r="E19" s="857"/>
      <c r="F19" s="857"/>
      <c r="G19" s="857"/>
      <c r="H19" s="857"/>
    </row>
    <row r="20" spans="2:8" ht="25.5" x14ac:dyDescent="0.25">
      <c r="B20" s="857">
        <v>4.5</v>
      </c>
      <c r="C20" s="862" t="s">
        <v>1423</v>
      </c>
      <c r="D20" s="859"/>
      <c r="E20" s="857"/>
      <c r="F20" s="857"/>
      <c r="G20" s="857"/>
      <c r="H20" s="857"/>
    </row>
    <row r="21" spans="2:8" x14ac:dyDescent="0.25">
      <c r="B21" s="857">
        <v>5</v>
      </c>
      <c r="C21" s="857" t="s">
        <v>235</v>
      </c>
      <c r="D21" s="857"/>
      <c r="E21" s="857"/>
      <c r="F21" s="857"/>
      <c r="G21" s="857"/>
      <c r="H21" s="857"/>
    </row>
    <row r="22" spans="2:8" x14ac:dyDescent="0.25">
      <c r="B22" s="857">
        <v>6</v>
      </c>
      <c r="C22" s="857" t="s">
        <v>1424</v>
      </c>
      <c r="D22" s="857"/>
      <c r="E22" s="857"/>
      <c r="F22" s="857"/>
      <c r="G22" s="857"/>
      <c r="H22" s="857"/>
    </row>
    <row r="23" spans="2:8" x14ac:dyDescent="0.25">
      <c r="B23" s="857">
        <v>7</v>
      </c>
      <c r="C23" s="860" t="s">
        <v>1293</v>
      </c>
      <c r="D23" s="860"/>
      <c r="E23" s="857"/>
      <c r="F23" s="857"/>
      <c r="G23" s="857"/>
      <c r="H23" s="857"/>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theme="9" tint="0.79998168889431442"/>
    <pageSetUpPr autoPageBreaks="0" fitToPage="1"/>
  </sheetPr>
  <dimension ref="C2:K26"/>
  <sheetViews>
    <sheetView showGridLines="0" view="pageLayout" zoomScale="80" zoomScaleNormal="100" zoomScaleSheetLayoutView="100" zoomScalePageLayoutView="80" workbookViewId="0">
      <selection activeCell="C4" sqref="C4"/>
    </sheetView>
  </sheetViews>
  <sheetFormatPr defaultColWidth="9.140625" defaultRowHeight="15" x14ac:dyDescent="0.25"/>
  <cols>
    <col min="1" max="2" width="9.140625" style="2"/>
    <col min="3" max="3" width="8.42578125" style="2" customWidth="1"/>
    <col min="4" max="4" width="51.5703125" style="2" customWidth="1"/>
    <col min="5" max="5" width="31.5703125" style="2" customWidth="1"/>
    <col min="6" max="6" width="30.42578125" style="2" bestFit="1" customWidth="1"/>
    <col min="7" max="16384" width="9.140625" style="2"/>
  </cols>
  <sheetData>
    <row r="2" spans="3:11" ht="41.45" customHeight="1" x14ac:dyDescent="0.35">
      <c r="C2" s="1443" t="s">
        <v>1361</v>
      </c>
      <c r="D2" s="1444"/>
      <c r="E2" s="1444"/>
      <c r="F2" s="1444"/>
      <c r="G2" s="1445"/>
      <c r="H2" s="308"/>
      <c r="I2" s="308"/>
      <c r="J2" s="308"/>
      <c r="K2" s="308"/>
    </row>
    <row r="4" spans="3:11" x14ac:dyDescent="0.25">
      <c r="C4" s="504"/>
      <c r="D4" s="504"/>
      <c r="E4" s="504"/>
      <c r="F4" s="504"/>
    </row>
    <row r="5" spans="3:11" x14ac:dyDescent="0.25">
      <c r="C5" s="509"/>
      <c r="D5" s="509"/>
      <c r="E5" s="505"/>
      <c r="F5" s="505"/>
    </row>
    <row r="6" spans="3:11" ht="45" x14ac:dyDescent="0.25">
      <c r="C6" s="510"/>
      <c r="D6" s="510"/>
      <c r="E6" s="863" t="s">
        <v>1425</v>
      </c>
      <c r="F6" s="863" t="s">
        <v>1426</v>
      </c>
    </row>
    <row r="7" spans="3:11" ht="16.5" x14ac:dyDescent="0.25">
      <c r="C7" s="1446"/>
      <c r="D7" s="1447"/>
      <c r="E7" s="845" t="s">
        <v>6</v>
      </c>
      <c r="F7" s="845" t="s">
        <v>7</v>
      </c>
    </row>
    <row r="8" spans="3:11" x14ac:dyDescent="0.25">
      <c r="C8" s="865">
        <v>1</v>
      </c>
      <c r="D8" s="864" t="s">
        <v>1427</v>
      </c>
      <c r="E8" s="864"/>
      <c r="F8" s="864"/>
    </row>
    <row r="9" spans="3:11" x14ac:dyDescent="0.25">
      <c r="C9" s="865">
        <v>2</v>
      </c>
      <c r="D9" s="865" t="s">
        <v>1428</v>
      </c>
      <c r="E9" s="865"/>
      <c r="F9" s="865"/>
    </row>
    <row r="10" spans="3:11" x14ac:dyDescent="0.25">
      <c r="C10" s="865">
        <v>3</v>
      </c>
      <c r="D10" s="865" t="s">
        <v>932</v>
      </c>
      <c r="E10" s="865"/>
      <c r="F10" s="865"/>
    </row>
    <row r="11" spans="3:11" x14ac:dyDescent="0.25">
      <c r="C11" s="865">
        <v>4</v>
      </c>
      <c r="D11" s="865" t="s">
        <v>1429</v>
      </c>
      <c r="E11" s="865"/>
      <c r="F11" s="865"/>
    </row>
    <row r="12" spans="3:11" x14ac:dyDescent="0.25">
      <c r="C12" s="866">
        <v>4.0999999999999996</v>
      </c>
      <c r="D12" s="866" t="s">
        <v>1430</v>
      </c>
      <c r="E12" s="865"/>
      <c r="F12" s="865"/>
    </row>
    <row r="13" spans="3:11" x14ac:dyDescent="0.25">
      <c r="C13" s="866">
        <v>4.2</v>
      </c>
      <c r="D13" s="866" t="s">
        <v>1431</v>
      </c>
      <c r="E13" s="865"/>
      <c r="F13" s="865"/>
    </row>
    <row r="14" spans="3:11" x14ac:dyDescent="0.25">
      <c r="C14" s="865">
        <v>5</v>
      </c>
      <c r="D14" s="864" t="s">
        <v>1432</v>
      </c>
      <c r="E14" s="864"/>
      <c r="F14" s="864"/>
    </row>
    <row r="15" spans="3:11" x14ac:dyDescent="0.25">
      <c r="C15" s="865">
        <v>6</v>
      </c>
      <c r="D15" s="865" t="s">
        <v>1428</v>
      </c>
      <c r="E15" s="865"/>
      <c r="F15" s="865"/>
    </row>
    <row r="16" spans="3:11" x14ac:dyDescent="0.25">
      <c r="C16" s="865">
        <v>7</v>
      </c>
      <c r="D16" s="865" t="s">
        <v>932</v>
      </c>
      <c r="E16" s="865"/>
      <c r="F16" s="865"/>
    </row>
    <row r="17" spans="3:6" x14ac:dyDescent="0.25">
      <c r="C17" s="865">
        <v>8</v>
      </c>
      <c r="D17" s="865" t="s">
        <v>1429</v>
      </c>
      <c r="E17" s="865"/>
      <c r="F17" s="865" t="s">
        <v>1433</v>
      </c>
    </row>
    <row r="18" spans="3:6" ht="15.75" x14ac:dyDescent="0.25">
      <c r="C18" s="867">
        <v>8.1</v>
      </c>
      <c r="D18" s="866" t="s">
        <v>1434</v>
      </c>
      <c r="E18" s="865"/>
      <c r="F18" s="865"/>
    </row>
    <row r="19" spans="3:6" ht="15.75" x14ac:dyDescent="0.25">
      <c r="C19" s="867">
        <v>8.1999999999999993</v>
      </c>
      <c r="D19" s="866" t="s">
        <v>1431</v>
      </c>
      <c r="E19" s="865"/>
      <c r="F19" s="865"/>
    </row>
    <row r="20" spans="3:6" ht="15.75" x14ac:dyDescent="0.25">
      <c r="C20" s="867">
        <v>9</v>
      </c>
      <c r="D20" s="865" t="s">
        <v>934</v>
      </c>
      <c r="E20" s="865"/>
      <c r="F20" s="865"/>
    </row>
    <row r="21" spans="3:6" ht="30" x14ac:dyDescent="0.25">
      <c r="C21" s="867">
        <v>9.1</v>
      </c>
      <c r="D21" s="866" t="s">
        <v>1435</v>
      </c>
      <c r="E21" s="865"/>
      <c r="F21" s="865"/>
    </row>
    <row r="22" spans="3:6" ht="30" x14ac:dyDescent="0.25">
      <c r="C22" s="867">
        <v>9.1999999999999993</v>
      </c>
      <c r="D22" s="866" t="s">
        <v>1436</v>
      </c>
      <c r="E22" s="865"/>
      <c r="F22" s="865"/>
    </row>
    <row r="23" spans="3:6" ht="30" x14ac:dyDescent="0.25">
      <c r="C23" s="867">
        <v>9.3000000000000007</v>
      </c>
      <c r="D23" s="866" t="s">
        <v>1421</v>
      </c>
      <c r="E23" s="865"/>
      <c r="F23" s="865"/>
    </row>
    <row r="24" spans="3:6" ht="15.75" x14ac:dyDescent="0.25">
      <c r="C24" s="867">
        <v>9.4</v>
      </c>
      <c r="D24" s="866" t="s">
        <v>1437</v>
      </c>
      <c r="E24" s="865"/>
      <c r="F24" s="865"/>
    </row>
    <row r="25" spans="3:6" ht="15.75" x14ac:dyDescent="0.25">
      <c r="C25" s="867">
        <v>9.5</v>
      </c>
      <c r="D25" s="866" t="s">
        <v>1438</v>
      </c>
      <c r="E25" s="865"/>
      <c r="F25" s="865"/>
    </row>
    <row r="26" spans="3:6" s="203" customFormat="1" ht="39.75" customHeight="1" x14ac:dyDescent="0.25">
      <c r="C26" s="865">
        <v>10</v>
      </c>
      <c r="D26" s="864" t="s">
        <v>1439</v>
      </c>
      <c r="E26" s="864"/>
      <c r="F26" s="864"/>
    </row>
  </sheetData>
  <mergeCells count="2">
    <mergeCell ref="C2:G2"/>
    <mergeCell ref="C7:D7"/>
  </mergeCells>
  <pageMargins left="0.70866141732283472" right="0.70866141732283472" top="0.74803149606299213" bottom="0.74803149606299213" header="0.31496062992125984" footer="0.31496062992125984"/>
  <pageSetup paperSize="9" scale="88"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rgb="FF92D050"/>
    <pageSetUpPr fitToPage="1"/>
  </sheetPr>
  <dimension ref="A1:P36"/>
  <sheetViews>
    <sheetView showGridLines="0" view="pageLayout" zoomScale="80" zoomScaleNormal="100" zoomScalePageLayoutView="80" workbookViewId="0">
      <selection activeCell="C10" sqref="C10:P22"/>
    </sheetView>
  </sheetViews>
  <sheetFormatPr defaultColWidth="9.140625" defaultRowHeight="15" x14ac:dyDescent="0.25"/>
  <cols>
    <col min="1" max="1" width="5.42578125" customWidth="1"/>
    <col min="2" max="2" width="40.28515625" customWidth="1"/>
    <col min="3" max="3" width="26.5703125" customWidth="1"/>
    <col min="4" max="12" width="12.28515625" customWidth="1"/>
    <col min="13" max="14" width="13.7109375" customWidth="1"/>
    <col min="15" max="16" width="35.5703125" customWidth="1"/>
  </cols>
  <sheetData>
    <row r="1" spans="1:16" ht="18.75" x14ac:dyDescent="0.3">
      <c r="A1" s="868" t="s">
        <v>1362</v>
      </c>
      <c r="B1" s="2"/>
      <c r="C1" s="2"/>
      <c r="D1" s="2"/>
      <c r="E1" s="2"/>
      <c r="F1" s="2"/>
      <c r="G1" s="2"/>
      <c r="H1" s="2"/>
      <c r="I1" s="2"/>
      <c r="J1" s="2"/>
      <c r="K1" s="2"/>
      <c r="L1" s="2"/>
      <c r="M1" s="2"/>
      <c r="N1" s="2"/>
      <c r="O1" s="2"/>
      <c r="P1" s="2"/>
    </row>
    <row r="2" spans="1:16" x14ac:dyDescent="0.25">
      <c r="A2" s="2"/>
      <c r="B2" s="2"/>
      <c r="C2" s="2"/>
      <c r="D2" s="2"/>
      <c r="E2" s="2"/>
      <c r="F2" s="2"/>
      <c r="G2" s="2"/>
      <c r="H2" s="2"/>
      <c r="I2" s="2"/>
      <c r="J2" s="2"/>
      <c r="K2" s="2"/>
      <c r="L2" s="2"/>
      <c r="M2" s="2"/>
      <c r="N2" s="2"/>
      <c r="O2" s="2"/>
      <c r="P2" s="2"/>
    </row>
    <row r="3" spans="1:16" x14ac:dyDescent="0.25">
      <c r="A3" s="2"/>
      <c r="B3" s="2"/>
      <c r="C3" s="2"/>
      <c r="D3" s="2"/>
      <c r="E3" s="2"/>
      <c r="F3" s="2"/>
      <c r="G3" s="2"/>
      <c r="H3" s="2"/>
      <c r="I3" s="2"/>
      <c r="J3" s="2"/>
      <c r="K3" s="2"/>
      <c r="L3" s="2"/>
      <c r="M3" s="2"/>
      <c r="N3" s="2"/>
      <c r="O3" s="2"/>
      <c r="P3" s="2"/>
    </row>
    <row r="4" spans="1:16" x14ac:dyDescent="0.25">
      <c r="A4" s="2"/>
      <c r="B4" s="511"/>
      <c r="C4" s="2"/>
      <c r="D4" s="2"/>
      <c r="E4" s="2"/>
      <c r="F4" s="2"/>
      <c r="G4" s="2"/>
      <c r="H4" s="2"/>
      <c r="I4" s="2"/>
      <c r="J4" s="2"/>
      <c r="K4" s="2"/>
      <c r="L4" s="2"/>
      <c r="M4" s="2"/>
      <c r="N4" s="2"/>
      <c r="O4" s="2"/>
      <c r="P4" s="2"/>
    </row>
    <row r="5" spans="1:16" ht="17.25" customHeight="1" x14ac:dyDescent="0.25">
      <c r="A5" s="1469" t="s">
        <v>1376</v>
      </c>
      <c r="B5" s="1470"/>
      <c r="C5" s="1466" t="s">
        <v>1440</v>
      </c>
      <c r="D5" s="1448" t="s">
        <v>1441</v>
      </c>
      <c r="E5" s="1468"/>
      <c r="F5" s="1468"/>
      <c r="G5" s="1468"/>
      <c r="H5" s="1468"/>
      <c r="I5" s="1468"/>
      <c r="J5" s="1468"/>
      <c r="K5" s="1468"/>
      <c r="L5" s="1468"/>
      <c r="M5" s="1468"/>
      <c r="N5" s="1449"/>
      <c r="O5" s="1448" t="s">
        <v>1442</v>
      </c>
      <c r="P5" s="1449"/>
    </row>
    <row r="6" spans="1:16" ht="24.75" customHeight="1" x14ac:dyDescent="0.25">
      <c r="A6" s="1471"/>
      <c r="B6" s="1472"/>
      <c r="C6" s="1467"/>
      <c r="D6" s="1450" t="s">
        <v>1443</v>
      </c>
      <c r="E6" s="1451"/>
      <c r="F6" s="1451"/>
      <c r="G6" s="1451"/>
      <c r="H6" s="1451"/>
      <c r="I6" s="1451"/>
      <c r="J6" s="1451"/>
      <c r="K6" s="1451"/>
      <c r="L6" s="1452"/>
      <c r="M6" s="1450" t="s">
        <v>1938</v>
      </c>
      <c r="N6" s="1452"/>
      <c r="O6" s="1453" t="s">
        <v>1939</v>
      </c>
      <c r="P6" s="1456" t="s">
        <v>1940</v>
      </c>
    </row>
    <row r="7" spans="1:16" x14ac:dyDescent="0.25">
      <c r="A7" s="1471"/>
      <c r="B7" s="1472"/>
      <c r="C7" s="1467"/>
      <c r="D7" s="1453" t="s">
        <v>1941</v>
      </c>
      <c r="E7" s="1459" t="s">
        <v>1942</v>
      </c>
      <c r="F7" s="869"/>
      <c r="G7" s="869"/>
      <c r="H7" s="869"/>
      <c r="I7" s="1459" t="s">
        <v>1943</v>
      </c>
      <c r="J7" s="869"/>
      <c r="K7" s="869"/>
      <c r="L7" s="869"/>
      <c r="M7" s="1453" t="s">
        <v>1944</v>
      </c>
      <c r="N7" s="1453" t="s">
        <v>1945</v>
      </c>
      <c r="O7" s="1454"/>
      <c r="P7" s="1457"/>
    </row>
    <row r="8" spans="1:16" ht="78.75" customHeight="1" x14ac:dyDescent="0.25">
      <c r="A8" s="1471"/>
      <c r="B8" s="1472"/>
      <c r="C8" s="874"/>
      <c r="D8" s="1455"/>
      <c r="E8" s="1455"/>
      <c r="F8" s="870" t="s">
        <v>1946</v>
      </c>
      <c r="G8" s="870" t="s">
        <v>1947</v>
      </c>
      <c r="H8" s="870" t="s">
        <v>1948</v>
      </c>
      <c r="I8" s="1455"/>
      <c r="J8" s="870" t="s">
        <v>1949</v>
      </c>
      <c r="K8" s="870" t="s">
        <v>1950</v>
      </c>
      <c r="L8" s="870" t="s">
        <v>1951</v>
      </c>
      <c r="M8" s="1455"/>
      <c r="N8" s="1455"/>
      <c r="O8" s="1455"/>
      <c r="P8" s="1458"/>
    </row>
    <row r="9" spans="1:16" x14ac:dyDescent="0.25">
      <c r="A9" s="1473"/>
      <c r="B9" s="1474"/>
      <c r="C9" s="871" t="s">
        <v>6</v>
      </c>
      <c r="D9" s="871" t="s">
        <v>7</v>
      </c>
      <c r="E9" s="871" t="s">
        <v>8</v>
      </c>
      <c r="F9" s="871" t="s">
        <v>43</v>
      </c>
      <c r="G9" s="871" t="s">
        <v>44</v>
      </c>
      <c r="H9" s="871" t="s">
        <v>164</v>
      </c>
      <c r="I9" s="871" t="s">
        <v>165</v>
      </c>
      <c r="J9" s="871" t="s">
        <v>199</v>
      </c>
      <c r="K9" s="871" t="s">
        <v>451</v>
      </c>
      <c r="L9" s="871" t="s">
        <v>452</v>
      </c>
      <c r="M9" s="871" t="s">
        <v>453</v>
      </c>
      <c r="N9" s="871" t="s">
        <v>454</v>
      </c>
      <c r="O9" s="871" t="s">
        <v>455</v>
      </c>
      <c r="P9" s="871" t="s">
        <v>736</v>
      </c>
    </row>
    <row r="10" spans="1:16" x14ac:dyDescent="0.25">
      <c r="A10" s="872">
        <v>1</v>
      </c>
      <c r="B10" s="875" t="s">
        <v>1428</v>
      </c>
      <c r="C10" s="1080">
        <v>363770.93</v>
      </c>
      <c r="D10" s="1081">
        <v>0</v>
      </c>
      <c r="E10" s="1081"/>
      <c r="F10" s="1081">
        <v>0</v>
      </c>
      <c r="G10" s="1081"/>
      <c r="H10" s="1081"/>
      <c r="I10" s="1081"/>
      <c r="J10" s="1081"/>
      <c r="K10" s="1081"/>
      <c r="L10" s="1081"/>
      <c r="M10" s="1081">
        <v>1.4812618479437046E-3</v>
      </c>
      <c r="N10" s="1082"/>
      <c r="O10" s="1080">
        <v>815.00099999999998</v>
      </c>
      <c r="P10" s="1080">
        <v>815.00099999999998</v>
      </c>
    </row>
    <row r="11" spans="1:16" x14ac:dyDescent="0.25">
      <c r="A11" s="872">
        <v>2</v>
      </c>
      <c r="B11" s="875" t="s">
        <v>932</v>
      </c>
      <c r="C11" s="1080">
        <v>88304.58</v>
      </c>
      <c r="D11" s="1083">
        <v>4.3938830805831363E-5</v>
      </c>
      <c r="E11" s="1083"/>
      <c r="F11" s="1083">
        <v>6.3031838212695187E-4</v>
      </c>
      <c r="G11" s="1083"/>
      <c r="H11" s="1083"/>
      <c r="I11" s="1083"/>
      <c r="J11" s="1083"/>
      <c r="K11" s="1083"/>
      <c r="L11" s="1083"/>
      <c r="M11" s="1083">
        <v>4.5772257792291177E-3</v>
      </c>
      <c r="N11" s="1084"/>
      <c r="O11" s="1080">
        <v>22417.379400000002</v>
      </c>
      <c r="P11" s="1080">
        <v>25532.257900000001</v>
      </c>
    </row>
    <row r="12" spans="1:16" x14ac:dyDescent="0.25">
      <c r="A12" s="872">
        <v>3</v>
      </c>
      <c r="B12" s="875" t="s">
        <v>933</v>
      </c>
      <c r="C12" s="1080">
        <v>424881.33</v>
      </c>
      <c r="D12" s="1083">
        <v>2.6536115390149058E-3</v>
      </c>
      <c r="E12" s="1083"/>
      <c r="F12" s="1083">
        <v>3.1639987570176359E-2</v>
      </c>
      <c r="G12" s="1083"/>
      <c r="H12" s="1083"/>
      <c r="I12" s="1083"/>
      <c r="J12" s="1083"/>
      <c r="K12" s="1083"/>
      <c r="L12" s="1083"/>
      <c r="M12" s="1083">
        <v>9.4885388350671937E-2</v>
      </c>
      <c r="N12" s="1084"/>
      <c r="O12" s="1080">
        <v>230612.40090000001</v>
      </c>
      <c r="P12" s="1080">
        <v>227497.52249999999</v>
      </c>
    </row>
    <row r="13" spans="1:16" x14ac:dyDescent="0.25">
      <c r="A13" s="876">
        <v>3.1</v>
      </c>
      <c r="B13" s="877" t="s">
        <v>1434</v>
      </c>
      <c r="C13" s="1080">
        <v>112624.58</v>
      </c>
      <c r="D13" s="1083">
        <v>4.6591960653704547E-3</v>
      </c>
      <c r="E13" s="1083"/>
      <c r="F13" s="1083">
        <v>6.8929624421240898E-2</v>
      </c>
      <c r="G13" s="1083"/>
      <c r="H13" s="1083"/>
      <c r="I13" s="1083"/>
      <c r="J13" s="1083"/>
      <c r="K13" s="1083"/>
      <c r="L13" s="1083"/>
      <c r="M13" s="1083">
        <v>8.413225603149864E-2</v>
      </c>
      <c r="N13" s="1084"/>
      <c r="O13" s="1080">
        <v>51947.527399999999</v>
      </c>
      <c r="P13" s="1080">
        <v>52015.913999999997</v>
      </c>
    </row>
    <row r="14" spans="1:16" x14ac:dyDescent="0.25">
      <c r="A14" s="876">
        <v>3.2</v>
      </c>
      <c r="B14" s="877" t="s">
        <v>1431</v>
      </c>
      <c r="C14" s="1080">
        <v>64700.71</v>
      </c>
      <c r="D14" s="1083">
        <v>6.3651542618311293E-3</v>
      </c>
      <c r="E14" s="1083"/>
      <c r="F14" s="1083">
        <v>2.690542344898534E-3</v>
      </c>
      <c r="G14" s="1083"/>
      <c r="H14" s="1083"/>
      <c r="I14" s="1083"/>
      <c r="J14" s="1083"/>
      <c r="K14" s="1083"/>
      <c r="L14" s="1083"/>
      <c r="M14" s="1083">
        <v>8.6431663578344031E-2</v>
      </c>
      <c r="N14" s="1084"/>
      <c r="O14" s="1080">
        <v>39718.369700000003</v>
      </c>
      <c r="P14" s="1080">
        <v>37333.481299999999</v>
      </c>
    </row>
    <row r="15" spans="1:16" x14ac:dyDescent="0.25">
      <c r="A15" s="876">
        <v>3.3</v>
      </c>
      <c r="B15" s="877" t="s">
        <v>1444</v>
      </c>
      <c r="C15" s="1080">
        <v>247556.04</v>
      </c>
      <c r="D15" s="1083">
        <v>7.711385268563837E-4</v>
      </c>
      <c r="E15" s="1083"/>
      <c r="F15" s="1083">
        <v>2.2241388252938605E-2</v>
      </c>
      <c r="G15" s="1083"/>
      <c r="H15" s="1083"/>
      <c r="I15" s="1083"/>
      <c r="J15" s="1083"/>
      <c r="K15" s="1083"/>
      <c r="L15" s="1083"/>
      <c r="M15" s="1083">
        <v>0.10198692788913573</v>
      </c>
      <c r="N15" s="1084"/>
      <c r="O15" s="1080">
        <v>138946.50380000001</v>
      </c>
      <c r="P15" s="1080">
        <v>138148.12719999999</v>
      </c>
    </row>
    <row r="16" spans="1:16" x14ac:dyDescent="0.25">
      <c r="A16" s="872">
        <v>4</v>
      </c>
      <c r="B16" s="875" t="s">
        <v>934</v>
      </c>
      <c r="C16" s="1080">
        <v>435195.08</v>
      </c>
      <c r="D16" s="1083"/>
      <c r="E16" s="1083"/>
      <c r="F16" s="1083">
        <v>0.81976829793204464</v>
      </c>
      <c r="G16" s="1083"/>
      <c r="H16" s="1083"/>
      <c r="I16" s="1083"/>
      <c r="J16" s="1083"/>
      <c r="K16" s="1083"/>
      <c r="L16" s="1083"/>
      <c r="M16" s="1083">
        <v>5.7456991471502847E-4</v>
      </c>
      <c r="N16" s="1084"/>
      <c r="O16" s="1080">
        <v>90465.97080000001</v>
      </c>
      <c r="P16" s="1080">
        <v>90465.97080000001</v>
      </c>
    </row>
    <row r="17" spans="1:16" ht="24" x14ac:dyDescent="0.25">
      <c r="A17" s="876">
        <v>4.0999999999999996</v>
      </c>
      <c r="B17" s="877" t="s">
        <v>1419</v>
      </c>
      <c r="C17" s="1080"/>
      <c r="D17" s="1083"/>
      <c r="E17" s="1083"/>
      <c r="F17" s="1083"/>
      <c r="G17" s="1083"/>
      <c r="H17" s="1083"/>
      <c r="I17" s="1083"/>
      <c r="J17" s="1083"/>
      <c r="K17" s="1083"/>
      <c r="L17" s="1083"/>
      <c r="M17" s="1083"/>
      <c r="N17" s="1084"/>
      <c r="O17" s="1080"/>
      <c r="P17" s="1080"/>
    </row>
    <row r="18" spans="1:16" ht="24" x14ac:dyDescent="0.25">
      <c r="A18" s="876">
        <v>4.2</v>
      </c>
      <c r="B18" s="877" t="s">
        <v>1420</v>
      </c>
      <c r="C18" s="1080">
        <v>363836.67</v>
      </c>
      <c r="D18" s="1083"/>
      <c r="E18" s="1083"/>
      <c r="F18" s="1083">
        <v>0.96495765531275335</v>
      </c>
      <c r="G18" s="1083"/>
      <c r="H18" s="1083"/>
      <c r="I18" s="1083"/>
      <c r="J18" s="1083"/>
      <c r="K18" s="1083"/>
      <c r="L18" s="1083"/>
      <c r="M18" s="1083">
        <v>3.5535175714971224E-4</v>
      </c>
      <c r="N18" s="1084"/>
      <c r="O18" s="1080">
        <v>62421.599399999999</v>
      </c>
      <c r="P18" s="1080">
        <v>62421.599399999999</v>
      </c>
    </row>
    <row r="19" spans="1:16" ht="24" x14ac:dyDescent="0.25">
      <c r="A19" s="876">
        <v>4.3</v>
      </c>
      <c r="B19" s="877" t="s">
        <v>1421</v>
      </c>
      <c r="C19" s="1080">
        <v>8805.9599999999991</v>
      </c>
      <c r="D19" s="1083"/>
      <c r="E19" s="1083"/>
      <c r="F19" s="1083">
        <v>5.5303453570082093E-3</v>
      </c>
      <c r="G19" s="1083"/>
      <c r="H19" s="1083"/>
      <c r="I19" s="1083"/>
      <c r="J19" s="1083"/>
      <c r="K19" s="1083"/>
      <c r="L19" s="1083"/>
      <c r="M19" s="1083">
        <v>0</v>
      </c>
      <c r="N19" s="1084"/>
      <c r="O19" s="1080">
        <v>1167.6342</v>
      </c>
      <c r="P19" s="1080">
        <v>1167.6342</v>
      </c>
    </row>
    <row r="20" spans="1:16" x14ac:dyDescent="0.25">
      <c r="A20" s="876">
        <v>4.4000000000000004</v>
      </c>
      <c r="B20" s="877" t="s">
        <v>1445</v>
      </c>
      <c r="C20" s="1080">
        <v>20922.14</v>
      </c>
      <c r="D20" s="1083"/>
      <c r="E20" s="1083"/>
      <c r="F20" s="1083">
        <v>0.14042683970186606</v>
      </c>
      <c r="G20" s="1083"/>
      <c r="H20" s="1083"/>
      <c r="I20" s="1083"/>
      <c r="J20" s="1083"/>
      <c r="K20" s="1083"/>
      <c r="L20" s="1083"/>
      <c r="M20" s="1083">
        <v>0</v>
      </c>
      <c r="N20" s="1084"/>
      <c r="O20" s="1080">
        <v>11779.2781</v>
      </c>
      <c r="P20" s="1080">
        <v>11779.2781</v>
      </c>
    </row>
    <row r="21" spans="1:16" ht="24" x14ac:dyDescent="0.25">
      <c r="A21" s="876">
        <v>4.5</v>
      </c>
      <c r="B21" s="877" t="s">
        <v>1423</v>
      </c>
      <c r="C21" s="1080">
        <v>41630.31</v>
      </c>
      <c r="D21" s="1083"/>
      <c r="E21" s="1083"/>
      <c r="F21" s="1083">
        <v>6.4506365674432894E-2</v>
      </c>
      <c r="G21" s="1083"/>
      <c r="H21" s="1083"/>
      <c r="I21" s="1083"/>
      <c r="J21" s="1083"/>
      <c r="K21" s="1083"/>
      <c r="L21" s="1083"/>
      <c r="M21" s="1083">
        <v>2.9007710968282489E-3</v>
      </c>
      <c r="N21" s="1084"/>
      <c r="O21" s="1080">
        <v>15097.4591</v>
      </c>
      <c r="P21" s="1080">
        <v>15097.4591</v>
      </c>
    </row>
    <row r="22" spans="1:16" x14ac:dyDescent="0.25">
      <c r="A22" s="872">
        <v>5</v>
      </c>
      <c r="B22" s="875" t="s">
        <v>42</v>
      </c>
      <c r="C22" s="1085">
        <v>1312151.9200000002</v>
      </c>
      <c r="D22" s="1086">
        <v>8.6220961365510195E-4</v>
      </c>
      <c r="E22" s="1086"/>
      <c r="F22" s="1086">
        <v>0.28217619039112485</v>
      </c>
      <c r="G22" s="1086"/>
      <c r="H22" s="1086"/>
      <c r="I22" s="1086"/>
      <c r="J22" s="1086"/>
      <c r="K22" s="1086"/>
      <c r="L22" s="1086"/>
      <c r="M22" s="1086">
        <v>3.1633616022144755E-2</v>
      </c>
      <c r="N22" s="1087"/>
      <c r="O22" s="1085">
        <v>344310.75210000004</v>
      </c>
      <c r="P22" s="1085">
        <v>344310.75219999999</v>
      </c>
    </row>
    <row r="23" spans="1:16" x14ac:dyDescent="0.25">
      <c r="A23" s="2"/>
      <c r="B23" s="2"/>
      <c r="C23" s="2"/>
      <c r="D23" s="2"/>
      <c r="E23" s="2"/>
      <c r="F23" s="2"/>
      <c r="G23" s="2"/>
      <c r="H23" s="2"/>
      <c r="I23" s="2"/>
      <c r="J23" s="2"/>
      <c r="K23" s="2"/>
      <c r="L23" s="2"/>
      <c r="M23" s="2"/>
      <c r="N23" s="2"/>
      <c r="O23" s="2"/>
      <c r="P23" s="2"/>
    </row>
    <row r="24" spans="1:16" x14ac:dyDescent="0.25">
      <c r="A24" s="2"/>
      <c r="B24" s="2"/>
      <c r="C24" s="2"/>
      <c r="D24" s="2"/>
      <c r="E24" s="2"/>
      <c r="F24" s="2"/>
      <c r="G24" s="2"/>
      <c r="H24" s="2"/>
      <c r="I24" s="2"/>
      <c r="J24" s="2"/>
      <c r="K24" s="2"/>
      <c r="L24" s="2"/>
      <c r="M24" s="2"/>
      <c r="N24" s="2"/>
      <c r="O24" s="2"/>
      <c r="P24" s="2"/>
    </row>
    <row r="25" spans="1:16" ht="17.25" customHeight="1" x14ac:dyDescent="0.25">
      <c r="A25" s="1460" t="s">
        <v>1408</v>
      </c>
      <c r="B25" s="1461"/>
      <c r="C25" s="1466" t="s">
        <v>1440</v>
      </c>
      <c r="D25" s="1448" t="s">
        <v>1441</v>
      </c>
      <c r="E25" s="1468"/>
      <c r="F25" s="1468"/>
      <c r="G25" s="1468"/>
      <c r="H25" s="1468"/>
      <c r="I25" s="1468"/>
      <c r="J25" s="1468"/>
      <c r="K25" s="1468"/>
      <c r="L25" s="1468"/>
      <c r="M25" s="1468"/>
      <c r="N25" s="1449"/>
      <c r="O25" s="1448" t="s">
        <v>1442</v>
      </c>
      <c r="P25" s="1449"/>
    </row>
    <row r="26" spans="1:16" ht="21" customHeight="1" x14ac:dyDescent="0.25">
      <c r="A26" s="1462"/>
      <c r="B26" s="1463"/>
      <c r="C26" s="1467"/>
      <c r="D26" s="1450" t="s">
        <v>1443</v>
      </c>
      <c r="E26" s="1451"/>
      <c r="F26" s="1451"/>
      <c r="G26" s="1451"/>
      <c r="H26" s="1451"/>
      <c r="I26" s="1451"/>
      <c r="J26" s="1451"/>
      <c r="K26" s="1451"/>
      <c r="L26" s="1452"/>
      <c r="M26" s="1450" t="s">
        <v>1938</v>
      </c>
      <c r="N26" s="1452"/>
      <c r="O26" s="1453" t="s">
        <v>1939</v>
      </c>
      <c r="P26" s="1456" t="s">
        <v>1940</v>
      </c>
    </row>
    <row r="27" spans="1:16" x14ac:dyDescent="0.25">
      <c r="A27" s="1462"/>
      <c r="B27" s="1463"/>
      <c r="C27" s="1467"/>
      <c r="D27" s="1453" t="s">
        <v>1941</v>
      </c>
      <c r="E27" s="1459" t="s">
        <v>1942</v>
      </c>
      <c r="F27" s="869"/>
      <c r="G27" s="869"/>
      <c r="H27" s="869"/>
      <c r="I27" s="1459" t="s">
        <v>1943</v>
      </c>
      <c r="J27" s="869"/>
      <c r="K27" s="869"/>
      <c r="L27" s="869"/>
      <c r="M27" s="1453" t="s">
        <v>1944</v>
      </c>
      <c r="N27" s="1453" t="s">
        <v>1945</v>
      </c>
      <c r="O27" s="1454"/>
      <c r="P27" s="1457"/>
    </row>
    <row r="28" spans="1:16" ht="82.5" customHeight="1" x14ac:dyDescent="0.25">
      <c r="A28" s="1462"/>
      <c r="B28" s="1463"/>
      <c r="C28" s="874"/>
      <c r="D28" s="1455"/>
      <c r="E28" s="1455"/>
      <c r="F28" s="870" t="s">
        <v>1946</v>
      </c>
      <c r="G28" s="870" t="s">
        <v>1947</v>
      </c>
      <c r="H28" s="870" t="s">
        <v>1948</v>
      </c>
      <c r="I28" s="1455"/>
      <c r="J28" s="870" t="s">
        <v>1949</v>
      </c>
      <c r="K28" s="870" t="s">
        <v>1950</v>
      </c>
      <c r="L28" s="870" t="s">
        <v>1952</v>
      </c>
      <c r="M28" s="1455"/>
      <c r="N28" s="1455"/>
      <c r="O28" s="1455"/>
      <c r="P28" s="1458"/>
    </row>
    <row r="29" spans="1:16" x14ac:dyDescent="0.25">
      <c r="A29" s="1464"/>
      <c r="B29" s="1465"/>
      <c r="C29" s="878" t="s">
        <v>6</v>
      </c>
      <c r="D29" s="516" t="s">
        <v>7</v>
      </c>
      <c r="E29" s="516" t="s">
        <v>8</v>
      </c>
      <c r="F29" s="516" t="s">
        <v>43</v>
      </c>
      <c r="G29" s="516" t="s">
        <v>44</v>
      </c>
      <c r="H29" s="516" t="s">
        <v>164</v>
      </c>
      <c r="I29" s="516" t="s">
        <v>165</v>
      </c>
      <c r="J29" s="516" t="s">
        <v>199</v>
      </c>
      <c r="K29" s="516" t="s">
        <v>451</v>
      </c>
      <c r="L29" s="516" t="s">
        <v>452</v>
      </c>
      <c r="M29" s="516" t="s">
        <v>453</v>
      </c>
      <c r="N29" s="516" t="s">
        <v>454</v>
      </c>
      <c r="O29" s="516" t="s">
        <v>455</v>
      </c>
      <c r="P29" s="516" t="s">
        <v>736</v>
      </c>
    </row>
    <row r="30" spans="1:16" x14ac:dyDescent="0.25">
      <c r="A30" s="872">
        <v>1</v>
      </c>
      <c r="B30" s="875" t="s">
        <v>1428</v>
      </c>
      <c r="C30" s="872"/>
      <c r="D30" s="513"/>
      <c r="E30" s="513"/>
      <c r="F30" s="513"/>
      <c r="G30" s="513"/>
      <c r="H30" s="513"/>
      <c r="I30" s="513"/>
      <c r="J30" s="513"/>
      <c r="K30" s="513"/>
      <c r="L30" s="513"/>
      <c r="M30" s="513"/>
      <c r="N30" s="514"/>
      <c r="O30" s="512"/>
      <c r="P30" s="512"/>
    </row>
    <row r="31" spans="1:16" x14ac:dyDescent="0.25">
      <c r="A31" s="872">
        <v>2</v>
      </c>
      <c r="B31" s="875" t="s">
        <v>932</v>
      </c>
      <c r="C31" s="872"/>
      <c r="D31" s="512"/>
      <c r="E31" s="512"/>
      <c r="F31" s="512"/>
      <c r="G31" s="512"/>
      <c r="H31" s="512"/>
      <c r="I31" s="512"/>
      <c r="J31" s="512"/>
      <c r="K31" s="512"/>
      <c r="L31" s="512"/>
      <c r="M31" s="512"/>
      <c r="N31" s="515"/>
      <c r="O31" s="512"/>
      <c r="P31" s="512"/>
    </row>
    <row r="32" spans="1:16" x14ac:dyDescent="0.25">
      <c r="A32" s="872">
        <v>3</v>
      </c>
      <c r="B32" s="875" t="s">
        <v>933</v>
      </c>
      <c r="C32" s="872"/>
      <c r="D32" s="512"/>
      <c r="E32" s="512"/>
      <c r="F32" s="512"/>
      <c r="G32" s="512"/>
      <c r="H32" s="512"/>
      <c r="I32" s="512"/>
      <c r="J32" s="512"/>
      <c r="K32" s="512"/>
      <c r="L32" s="512"/>
      <c r="M32" s="512"/>
      <c r="N32" s="515"/>
      <c r="O32" s="512"/>
      <c r="P32" s="512"/>
    </row>
    <row r="33" spans="1:16" x14ac:dyDescent="0.25">
      <c r="A33" s="876">
        <v>3.1</v>
      </c>
      <c r="B33" s="877" t="s">
        <v>1434</v>
      </c>
      <c r="C33" s="872"/>
      <c r="D33" s="512"/>
      <c r="E33" s="512"/>
      <c r="F33" s="512"/>
      <c r="G33" s="512"/>
      <c r="H33" s="512"/>
      <c r="I33" s="512"/>
      <c r="J33" s="512"/>
      <c r="K33" s="512"/>
      <c r="L33" s="512"/>
      <c r="M33" s="512"/>
      <c r="N33" s="515"/>
      <c r="O33" s="512"/>
      <c r="P33" s="512"/>
    </row>
    <row r="34" spans="1:16" x14ac:dyDescent="0.25">
      <c r="A34" s="876">
        <v>3.2</v>
      </c>
      <c r="B34" s="877" t="s">
        <v>1431</v>
      </c>
      <c r="C34" s="872"/>
      <c r="D34" s="512"/>
      <c r="E34" s="512"/>
      <c r="F34" s="512"/>
      <c r="G34" s="512"/>
      <c r="H34" s="512"/>
      <c r="I34" s="512"/>
      <c r="J34" s="512"/>
      <c r="K34" s="512"/>
      <c r="L34" s="512"/>
      <c r="M34" s="512"/>
      <c r="N34" s="515"/>
      <c r="O34" s="512"/>
      <c r="P34" s="512"/>
    </row>
    <row r="35" spans="1:16" x14ac:dyDescent="0.25">
      <c r="A35" s="876">
        <v>3.3</v>
      </c>
      <c r="B35" s="877" t="s">
        <v>1444</v>
      </c>
      <c r="C35" s="872"/>
      <c r="D35" s="512"/>
      <c r="E35" s="512"/>
      <c r="F35" s="512"/>
      <c r="G35" s="512"/>
      <c r="H35" s="512"/>
      <c r="I35" s="512"/>
      <c r="J35" s="512"/>
      <c r="K35" s="512"/>
      <c r="L35" s="512"/>
      <c r="M35" s="512"/>
      <c r="N35" s="515"/>
      <c r="O35" s="512"/>
      <c r="P35" s="512"/>
    </row>
    <row r="36" spans="1:16" x14ac:dyDescent="0.25">
      <c r="A36" s="872">
        <v>4</v>
      </c>
      <c r="B36" s="875" t="s">
        <v>42</v>
      </c>
      <c r="C36" s="872"/>
      <c r="D36" s="512"/>
      <c r="E36" s="512"/>
      <c r="F36" s="512"/>
      <c r="G36" s="512"/>
      <c r="H36" s="512"/>
      <c r="I36" s="512"/>
      <c r="J36" s="512"/>
      <c r="K36" s="512"/>
      <c r="L36" s="512"/>
      <c r="M36" s="512"/>
      <c r="N36" s="515"/>
      <c r="O36" s="512"/>
      <c r="P36" s="512"/>
    </row>
  </sheetData>
  <mergeCells count="26">
    <mergeCell ref="O25:P25"/>
    <mergeCell ref="D26:L26"/>
    <mergeCell ref="M26:N26"/>
    <mergeCell ref="O26:O28"/>
    <mergeCell ref="P26:P28"/>
    <mergeCell ref="D27:D28"/>
    <mergeCell ref="E27:E28"/>
    <mergeCell ref="I27:I28"/>
    <mergeCell ref="M27:M28"/>
    <mergeCell ref="N27:N28"/>
    <mergeCell ref="A25:B29"/>
    <mergeCell ref="C25:C27"/>
    <mergeCell ref="D25:N25"/>
    <mergeCell ref="A5:B9"/>
    <mergeCell ref="C5:C7"/>
    <mergeCell ref="D5:N5"/>
    <mergeCell ref="O5:P5"/>
    <mergeCell ref="D6:L6"/>
    <mergeCell ref="M6:N6"/>
    <mergeCell ref="O6:O8"/>
    <mergeCell ref="P6:P8"/>
    <mergeCell ref="D7:D8"/>
    <mergeCell ref="E7:E8"/>
    <mergeCell ref="I7:I8"/>
    <mergeCell ref="M7:M8"/>
    <mergeCell ref="N7:N8"/>
  </mergeCells>
  <pageMargins left="0.70866141732283472" right="0.70866141732283472" top="0.74803149606299213" bottom="0.74803149606299213" header="0.31496062992125984" footer="0.31496062992125984"/>
  <pageSetup paperSize="9" scale="46" fitToHeight="0" orientation="landscape" r:id="rId1"/>
  <headerFooter>
    <oddHeader>&amp;CCS
Příloha XXI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rgb="FF92D050"/>
    <pageSetUpPr fitToPage="1"/>
  </sheetPr>
  <dimension ref="A1:D15"/>
  <sheetViews>
    <sheetView showGridLines="0" view="pageLayout" zoomScaleNormal="100" workbookViewId="0">
      <selection activeCell="C23" sqref="C23"/>
    </sheetView>
  </sheetViews>
  <sheetFormatPr defaultColWidth="9.140625" defaultRowHeight="15" x14ac:dyDescent="0.25"/>
  <cols>
    <col min="1" max="1" width="3.5703125" customWidth="1"/>
    <col min="2" max="2" width="74.42578125" customWidth="1"/>
    <col min="3" max="3" width="43.28515625" customWidth="1"/>
  </cols>
  <sheetData>
    <row r="1" spans="1:4" ht="33.6" customHeight="1" x14ac:dyDescent="0.3">
      <c r="A1" s="1443" t="s">
        <v>1363</v>
      </c>
      <c r="B1" s="1444"/>
      <c r="C1" s="1444"/>
      <c r="D1" s="1444"/>
    </row>
    <row r="2" spans="1:4" x14ac:dyDescent="0.25">
      <c r="A2" s="2"/>
      <c r="B2" s="2"/>
      <c r="C2" s="2"/>
    </row>
    <row r="3" spans="1:4" x14ac:dyDescent="0.25">
      <c r="A3" s="2"/>
      <c r="B3" s="2"/>
      <c r="C3" s="2"/>
    </row>
    <row r="4" spans="1:4" x14ac:dyDescent="0.25">
      <c r="A4" s="2"/>
      <c r="B4" s="2"/>
      <c r="C4" s="2"/>
    </row>
    <row r="5" spans="1:4" x14ac:dyDescent="0.25">
      <c r="A5" s="517"/>
      <c r="B5" s="517"/>
      <c r="C5" s="170" t="s">
        <v>1446</v>
      </c>
    </row>
    <row r="6" spans="1:4" x14ac:dyDescent="0.25">
      <c r="A6" s="2"/>
      <c r="B6" s="517"/>
      <c r="C6" s="488" t="s">
        <v>6</v>
      </c>
    </row>
    <row r="7" spans="1:4" x14ac:dyDescent="0.25">
      <c r="A7" s="170">
        <v>1</v>
      </c>
      <c r="B7" s="518" t="s">
        <v>1447</v>
      </c>
      <c r="C7" s="1088">
        <v>353984.57</v>
      </c>
    </row>
    <row r="8" spans="1:4" x14ac:dyDescent="0.25">
      <c r="A8" s="488">
        <v>2</v>
      </c>
      <c r="B8" s="519" t="s">
        <v>1448</v>
      </c>
      <c r="C8" s="1088">
        <v>2296.3000000000002</v>
      </c>
    </row>
    <row r="9" spans="1:4" x14ac:dyDescent="0.25">
      <c r="A9" s="488">
        <v>3</v>
      </c>
      <c r="B9" s="519" t="s">
        <v>1449</v>
      </c>
      <c r="C9" s="1088">
        <v>-2799.67</v>
      </c>
    </row>
    <row r="10" spans="1:4" x14ac:dyDescent="0.25">
      <c r="A10" s="488">
        <v>4</v>
      </c>
      <c r="B10" s="519" t="s">
        <v>1450</v>
      </c>
      <c r="C10" s="1088">
        <v>0</v>
      </c>
    </row>
    <row r="11" spans="1:4" x14ac:dyDescent="0.25">
      <c r="A11" s="488">
        <v>5</v>
      </c>
      <c r="B11" s="519" t="s">
        <v>1451</v>
      </c>
      <c r="C11" s="1088">
        <v>0</v>
      </c>
    </row>
    <row r="12" spans="1:4" x14ac:dyDescent="0.25">
      <c r="A12" s="488">
        <v>6</v>
      </c>
      <c r="B12" s="519" t="s">
        <v>1452</v>
      </c>
      <c r="C12" s="1088">
        <v>0</v>
      </c>
    </row>
    <row r="13" spans="1:4" x14ac:dyDescent="0.25">
      <c r="A13" s="488">
        <v>7</v>
      </c>
      <c r="B13" s="519" t="s">
        <v>1453</v>
      </c>
      <c r="C13" s="1088">
        <v>-1845.81</v>
      </c>
    </row>
    <row r="14" spans="1:4" x14ac:dyDescent="0.25">
      <c r="A14" s="488">
        <v>8</v>
      </c>
      <c r="B14" s="519" t="s">
        <v>1454</v>
      </c>
      <c r="C14" s="1088"/>
    </row>
    <row r="15" spans="1:4" x14ac:dyDescent="0.25">
      <c r="A15" s="170">
        <v>9</v>
      </c>
      <c r="B15" s="518" t="s">
        <v>1455</v>
      </c>
      <c r="C15" s="1088">
        <v>351635.38</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703125" defaultRowHeight="15" x14ac:dyDescent="0.25"/>
  <cols>
    <col min="1" max="1" width="11.5703125" style="2"/>
    <col min="2" max="2" width="25.7109375" style="2" customWidth="1"/>
    <col min="3" max="3" width="31.42578125" style="2" customWidth="1"/>
    <col min="4" max="4" width="20.5703125" style="2" customWidth="1"/>
    <col min="5" max="5" width="23.7109375" style="2" customWidth="1"/>
    <col min="6" max="6" width="26.42578125" style="2" customWidth="1"/>
    <col min="7" max="7" width="32" style="2" customWidth="1"/>
    <col min="8" max="8" width="26.85546875" style="2" customWidth="1"/>
    <col min="9" max="9" width="16.7109375" style="2" customWidth="1"/>
    <col min="10" max="16384" width="11.5703125" style="2"/>
  </cols>
  <sheetData>
    <row r="4" spans="1:9" ht="18.75" customHeight="1" x14ac:dyDescent="0.3">
      <c r="B4" s="879" t="s">
        <v>1364</v>
      </c>
      <c r="C4" s="532"/>
      <c r="D4" s="532"/>
      <c r="E4" s="532"/>
      <c r="F4" s="532"/>
      <c r="G4" s="532"/>
      <c r="H4" s="532"/>
    </row>
    <row r="5" spans="1:9" ht="18.75" x14ac:dyDescent="0.3">
      <c r="B5" s="533"/>
      <c r="C5" s="532"/>
      <c r="D5" s="532"/>
      <c r="E5" s="532"/>
      <c r="F5" s="532"/>
      <c r="G5" s="532"/>
      <c r="H5" s="532"/>
    </row>
    <row r="6" spans="1:9" ht="31.5" x14ac:dyDescent="0.35">
      <c r="B6" s="880" t="s">
        <v>1376</v>
      </c>
      <c r="C6" s="531"/>
      <c r="D6" s="308"/>
      <c r="E6" s="308"/>
      <c r="F6" s="308"/>
      <c r="G6" s="308"/>
      <c r="H6" s="308"/>
    </row>
    <row r="7" spans="1:9" s="530" customFormat="1" ht="15" customHeight="1" x14ac:dyDescent="0.25">
      <c r="A7" s="2"/>
      <c r="B7" s="1480" t="s">
        <v>1461</v>
      </c>
      <c r="C7" s="1480" t="s">
        <v>1377</v>
      </c>
      <c r="D7" s="1482" t="s">
        <v>1460</v>
      </c>
      <c r="E7" s="1483"/>
      <c r="F7" s="1480" t="s">
        <v>1459</v>
      </c>
      <c r="G7" s="1478" t="s">
        <v>1380</v>
      </c>
      <c r="H7" s="1480" t="s">
        <v>1458</v>
      </c>
      <c r="I7" s="1478" t="s">
        <v>1457</v>
      </c>
    </row>
    <row r="8" spans="1:9" s="527" customFormat="1" ht="38.25" x14ac:dyDescent="0.25">
      <c r="A8" s="2"/>
      <c r="B8" s="1481"/>
      <c r="C8" s="1481"/>
      <c r="D8" s="529"/>
      <c r="E8" s="528" t="s">
        <v>1456</v>
      </c>
      <c r="F8" s="1481"/>
      <c r="G8" s="1479" t="s">
        <v>1462</v>
      </c>
      <c r="H8" s="1481"/>
      <c r="I8" s="1479"/>
    </row>
    <row r="9" spans="1:9" x14ac:dyDescent="0.25">
      <c r="B9" s="526" t="s">
        <v>6</v>
      </c>
      <c r="C9" s="526" t="s">
        <v>7</v>
      </c>
      <c r="D9" s="525" t="s">
        <v>8</v>
      </c>
      <c r="E9" s="525" t="s">
        <v>43</v>
      </c>
      <c r="F9" s="525" t="s">
        <v>44</v>
      </c>
      <c r="G9" s="525" t="s">
        <v>164</v>
      </c>
      <c r="H9" s="525" t="s">
        <v>165</v>
      </c>
      <c r="I9" s="525" t="s">
        <v>199</v>
      </c>
    </row>
    <row r="10" spans="1:9" x14ac:dyDescent="0.25">
      <c r="B10" s="1475"/>
      <c r="C10" s="520" t="s">
        <v>1389</v>
      </c>
      <c r="D10" s="492"/>
      <c r="E10" s="512"/>
      <c r="F10" s="512"/>
      <c r="G10" s="512"/>
      <c r="H10" s="512"/>
      <c r="I10" s="512"/>
    </row>
    <row r="11" spans="1:9" x14ac:dyDescent="0.25">
      <c r="B11" s="1476"/>
      <c r="C11" s="521" t="s">
        <v>1390</v>
      </c>
      <c r="D11" s="492"/>
      <c r="E11" s="512"/>
      <c r="F11" s="512"/>
      <c r="G11" s="512"/>
      <c r="H11" s="512"/>
      <c r="I11" s="512"/>
    </row>
    <row r="12" spans="1:9" x14ac:dyDescent="0.25">
      <c r="B12" s="1476"/>
      <c r="C12" s="521" t="s">
        <v>1391</v>
      </c>
      <c r="D12" s="492"/>
      <c r="E12" s="512"/>
      <c r="F12" s="512"/>
      <c r="G12" s="512"/>
      <c r="H12" s="512"/>
      <c r="I12" s="512"/>
    </row>
    <row r="13" spans="1:9" x14ac:dyDescent="0.25">
      <c r="B13" s="1476"/>
      <c r="C13" s="520" t="s">
        <v>1392</v>
      </c>
      <c r="D13" s="492"/>
      <c r="E13" s="512"/>
      <c r="F13" s="512"/>
      <c r="G13" s="512"/>
      <c r="H13" s="512"/>
      <c r="I13" s="512"/>
    </row>
    <row r="14" spans="1:9" x14ac:dyDescent="0.25">
      <c r="B14" s="1476"/>
      <c r="C14" s="520" t="s">
        <v>1393</v>
      </c>
      <c r="D14" s="492"/>
      <c r="E14" s="512"/>
      <c r="F14" s="512"/>
      <c r="G14" s="512"/>
      <c r="H14" s="512"/>
      <c r="I14" s="512"/>
    </row>
    <row r="15" spans="1:9" x14ac:dyDescent="0.25">
      <c r="B15" s="1476"/>
      <c r="C15" s="520" t="s">
        <v>1394</v>
      </c>
      <c r="D15" s="512"/>
      <c r="E15" s="512"/>
      <c r="F15" s="512"/>
      <c r="G15" s="512"/>
      <c r="H15" s="512"/>
      <c r="I15" s="512"/>
    </row>
    <row r="16" spans="1:9" x14ac:dyDescent="0.25">
      <c r="B16" s="1476"/>
      <c r="C16" s="520" t="s">
        <v>1395</v>
      </c>
      <c r="D16" s="512"/>
      <c r="E16" s="512"/>
      <c r="F16" s="512"/>
      <c r="G16" s="512"/>
      <c r="H16" s="512"/>
      <c r="I16" s="512"/>
    </row>
    <row r="17" spans="1:9" x14ac:dyDescent="0.25">
      <c r="B17" s="1476"/>
      <c r="C17" s="521" t="s">
        <v>1396</v>
      </c>
      <c r="D17" s="512"/>
      <c r="E17" s="512"/>
      <c r="F17" s="512"/>
      <c r="G17" s="512"/>
      <c r="H17" s="512"/>
      <c r="I17" s="512"/>
    </row>
    <row r="18" spans="1:9" x14ac:dyDescent="0.25">
      <c r="B18" s="1476"/>
      <c r="C18" s="521" t="s">
        <v>1397</v>
      </c>
      <c r="D18" s="512"/>
      <c r="E18" s="512"/>
      <c r="F18" s="512"/>
      <c r="G18" s="512"/>
      <c r="H18" s="512"/>
      <c r="I18" s="512"/>
    </row>
    <row r="19" spans="1:9" x14ac:dyDescent="0.25">
      <c r="B19" s="1476"/>
      <c r="C19" s="520" t="s">
        <v>1398</v>
      </c>
      <c r="D19" s="512"/>
      <c r="E19" s="512"/>
      <c r="F19" s="512"/>
      <c r="G19" s="512"/>
      <c r="H19" s="512"/>
      <c r="I19" s="512"/>
    </row>
    <row r="20" spans="1:9" x14ac:dyDescent="0.25">
      <c r="B20" s="1476"/>
      <c r="C20" s="521" t="s">
        <v>1399</v>
      </c>
      <c r="D20" s="512"/>
      <c r="E20" s="512"/>
      <c r="F20" s="512"/>
      <c r="G20" s="512"/>
      <c r="H20" s="512"/>
      <c r="I20" s="512"/>
    </row>
    <row r="21" spans="1:9" x14ac:dyDescent="0.25">
      <c r="B21" s="1476"/>
      <c r="C21" s="521" t="s">
        <v>1400</v>
      </c>
      <c r="D21" s="512"/>
      <c r="E21" s="512"/>
      <c r="F21" s="512"/>
      <c r="G21" s="512"/>
      <c r="H21" s="512"/>
      <c r="I21" s="512"/>
    </row>
    <row r="22" spans="1:9" x14ac:dyDescent="0.25">
      <c r="B22" s="1476"/>
      <c r="C22" s="520" t="s">
        <v>1401</v>
      </c>
      <c r="D22" s="512"/>
      <c r="E22" s="512"/>
      <c r="F22" s="512"/>
      <c r="G22" s="512"/>
      <c r="H22" s="512"/>
      <c r="I22" s="512"/>
    </row>
    <row r="23" spans="1:9" x14ac:dyDescent="0.25">
      <c r="B23" s="1476"/>
      <c r="C23" s="521" t="s">
        <v>1402</v>
      </c>
      <c r="D23" s="512"/>
      <c r="E23" s="512"/>
      <c r="F23" s="512"/>
      <c r="G23" s="512"/>
      <c r="H23" s="512"/>
      <c r="I23" s="512"/>
    </row>
    <row r="24" spans="1:9" x14ac:dyDescent="0.25">
      <c r="B24" s="1476"/>
      <c r="C24" s="522" t="s">
        <v>1403</v>
      </c>
      <c r="D24" s="512"/>
      <c r="E24" s="512"/>
      <c r="F24" s="512"/>
      <c r="G24" s="512"/>
      <c r="H24" s="512"/>
      <c r="I24" s="512"/>
    </row>
    <row r="25" spans="1:9" x14ac:dyDescent="0.25">
      <c r="B25" s="1476"/>
      <c r="C25" s="521" t="s">
        <v>1404</v>
      </c>
      <c r="D25" s="512"/>
      <c r="E25" s="512"/>
      <c r="F25" s="512"/>
      <c r="G25" s="512"/>
      <c r="H25" s="512"/>
      <c r="I25" s="512"/>
    </row>
    <row r="26" spans="1:9" x14ac:dyDescent="0.25">
      <c r="B26" s="1477"/>
      <c r="C26" s="520" t="s">
        <v>1405</v>
      </c>
      <c r="D26" s="512"/>
      <c r="E26" s="512"/>
      <c r="F26" s="512"/>
      <c r="G26" s="512"/>
      <c r="H26" s="512"/>
      <c r="I26" s="512"/>
    </row>
    <row r="27" spans="1:9" x14ac:dyDescent="0.25">
      <c r="B27" s="148"/>
      <c r="C27" s="148"/>
      <c r="D27" s="148"/>
      <c r="E27" s="148"/>
      <c r="F27" s="148"/>
      <c r="G27" s="148"/>
      <c r="H27" s="148"/>
      <c r="I27" s="148"/>
    </row>
    <row r="28" spans="1:9" x14ac:dyDescent="0.25">
      <c r="B28" s="148"/>
      <c r="C28" s="148"/>
      <c r="D28" s="148"/>
      <c r="E28" s="148"/>
      <c r="F28" s="148"/>
      <c r="G28" s="148"/>
      <c r="H28" s="148"/>
      <c r="I28" s="148"/>
    </row>
    <row r="30" spans="1:9" x14ac:dyDescent="0.25">
      <c r="B30" s="880" t="s">
        <v>1408</v>
      </c>
    </row>
    <row r="31" spans="1:9" s="530" customFormat="1" ht="15" customHeight="1" x14ac:dyDescent="0.25">
      <c r="A31" s="2"/>
      <c r="B31" s="1480" t="s">
        <v>1461</v>
      </c>
      <c r="C31" s="1480" t="s">
        <v>1377</v>
      </c>
      <c r="D31" s="1482" t="s">
        <v>1460</v>
      </c>
      <c r="E31" s="1483"/>
      <c r="F31" s="1480" t="s">
        <v>1459</v>
      </c>
      <c r="G31" s="1484" t="s">
        <v>1380</v>
      </c>
      <c r="H31" s="1478" t="s">
        <v>1458</v>
      </c>
      <c r="I31" s="1478" t="s">
        <v>1457</v>
      </c>
    </row>
    <row r="32" spans="1:9" s="527" customFormat="1" ht="38.25" x14ac:dyDescent="0.25">
      <c r="A32" s="2"/>
      <c r="B32" s="1481"/>
      <c r="C32" s="1481"/>
      <c r="D32" s="529"/>
      <c r="E32" s="528" t="s">
        <v>1456</v>
      </c>
      <c r="F32" s="1481"/>
      <c r="G32" s="1485"/>
      <c r="H32" s="1479"/>
      <c r="I32" s="1479"/>
    </row>
    <row r="33" spans="2:9" x14ac:dyDescent="0.25">
      <c r="B33" s="526" t="s">
        <v>6</v>
      </c>
      <c r="C33" s="526" t="s">
        <v>7</v>
      </c>
      <c r="D33" s="525" t="s">
        <v>8</v>
      </c>
      <c r="E33" s="525" t="s">
        <v>43</v>
      </c>
      <c r="F33" s="525" t="s">
        <v>44</v>
      </c>
      <c r="G33" s="524" t="s">
        <v>164</v>
      </c>
      <c r="H33" s="523" t="s">
        <v>165</v>
      </c>
      <c r="I33" s="523" t="s">
        <v>199</v>
      </c>
    </row>
    <row r="34" spans="2:9" x14ac:dyDescent="0.25">
      <c r="B34" s="1475"/>
      <c r="C34" s="520" t="s">
        <v>1389</v>
      </c>
      <c r="D34" s="492"/>
      <c r="E34" s="512"/>
      <c r="F34" s="512"/>
      <c r="G34" s="512"/>
      <c r="H34" s="512"/>
      <c r="I34" s="512"/>
    </row>
    <row r="35" spans="2:9" x14ac:dyDescent="0.25">
      <c r="B35" s="1476"/>
      <c r="C35" s="521" t="s">
        <v>1390</v>
      </c>
      <c r="D35" s="492"/>
      <c r="E35" s="512"/>
      <c r="F35" s="512"/>
      <c r="G35" s="512"/>
      <c r="H35" s="512"/>
      <c r="I35" s="512"/>
    </row>
    <row r="36" spans="2:9" x14ac:dyDescent="0.25">
      <c r="B36" s="1476"/>
      <c r="C36" s="521" t="s">
        <v>1391</v>
      </c>
      <c r="D36" s="492"/>
      <c r="E36" s="512"/>
      <c r="F36" s="512"/>
      <c r="G36" s="512"/>
      <c r="H36" s="512"/>
      <c r="I36" s="512"/>
    </row>
    <row r="37" spans="2:9" x14ac:dyDescent="0.25">
      <c r="B37" s="1476"/>
      <c r="C37" s="520" t="s">
        <v>1392</v>
      </c>
      <c r="D37" s="492"/>
      <c r="E37" s="512"/>
      <c r="F37" s="512"/>
      <c r="G37" s="512"/>
      <c r="H37" s="512"/>
      <c r="I37" s="512"/>
    </row>
    <row r="38" spans="2:9" x14ac:dyDescent="0.25">
      <c r="B38" s="1476"/>
      <c r="C38" s="520" t="s">
        <v>1393</v>
      </c>
      <c r="D38" s="492"/>
      <c r="E38" s="512"/>
      <c r="F38" s="512"/>
      <c r="G38" s="512"/>
      <c r="H38" s="512"/>
      <c r="I38" s="512"/>
    </row>
    <row r="39" spans="2:9" x14ac:dyDescent="0.25">
      <c r="B39" s="1476"/>
      <c r="C39" s="520" t="s">
        <v>1394</v>
      </c>
      <c r="D39" s="512"/>
      <c r="E39" s="512"/>
      <c r="F39" s="512"/>
      <c r="G39" s="512"/>
      <c r="H39" s="512"/>
      <c r="I39" s="512"/>
    </row>
    <row r="40" spans="2:9" x14ac:dyDescent="0.25">
      <c r="B40" s="1476"/>
      <c r="C40" s="520" t="s">
        <v>1395</v>
      </c>
      <c r="D40" s="512"/>
      <c r="E40" s="512"/>
      <c r="F40" s="512"/>
      <c r="G40" s="512"/>
      <c r="H40" s="512"/>
      <c r="I40" s="512"/>
    </row>
    <row r="41" spans="2:9" x14ac:dyDescent="0.25">
      <c r="B41" s="1476"/>
      <c r="C41" s="521" t="s">
        <v>1396</v>
      </c>
      <c r="D41" s="512"/>
      <c r="E41" s="512"/>
      <c r="F41" s="512"/>
      <c r="G41" s="512"/>
      <c r="H41" s="512"/>
      <c r="I41" s="512"/>
    </row>
    <row r="42" spans="2:9" x14ac:dyDescent="0.25">
      <c r="B42" s="1476"/>
      <c r="C42" s="521" t="s">
        <v>1397</v>
      </c>
      <c r="D42" s="512"/>
      <c r="E42" s="512"/>
      <c r="F42" s="512"/>
      <c r="G42" s="512"/>
      <c r="H42" s="512"/>
      <c r="I42" s="512"/>
    </row>
    <row r="43" spans="2:9" x14ac:dyDescent="0.25">
      <c r="B43" s="1476"/>
      <c r="C43" s="520" t="s">
        <v>1398</v>
      </c>
      <c r="D43" s="512"/>
      <c r="E43" s="512"/>
      <c r="F43" s="512"/>
      <c r="G43" s="512"/>
      <c r="H43" s="512"/>
      <c r="I43" s="512"/>
    </row>
    <row r="44" spans="2:9" x14ac:dyDescent="0.25">
      <c r="B44" s="1476"/>
      <c r="C44" s="521" t="s">
        <v>1399</v>
      </c>
      <c r="D44" s="512"/>
      <c r="E44" s="512"/>
      <c r="F44" s="512"/>
      <c r="G44" s="512"/>
      <c r="H44" s="512"/>
      <c r="I44" s="512"/>
    </row>
    <row r="45" spans="2:9" x14ac:dyDescent="0.25">
      <c r="B45" s="1476"/>
      <c r="C45" s="521" t="s">
        <v>1400</v>
      </c>
      <c r="D45" s="512"/>
      <c r="E45" s="512"/>
      <c r="F45" s="512"/>
      <c r="G45" s="512"/>
      <c r="H45" s="512"/>
      <c r="I45" s="512"/>
    </row>
    <row r="46" spans="2:9" x14ac:dyDescent="0.25">
      <c r="B46" s="1476"/>
      <c r="C46" s="520" t="s">
        <v>1401</v>
      </c>
      <c r="D46" s="512"/>
      <c r="E46" s="512"/>
      <c r="F46" s="512"/>
      <c r="G46" s="512"/>
      <c r="H46" s="512"/>
      <c r="I46" s="512"/>
    </row>
    <row r="47" spans="2:9" x14ac:dyDescent="0.25">
      <c r="B47" s="1476"/>
      <c r="C47" s="521" t="s">
        <v>1402</v>
      </c>
      <c r="D47" s="512"/>
      <c r="E47" s="512"/>
      <c r="F47" s="512"/>
      <c r="G47" s="512"/>
      <c r="H47" s="512"/>
      <c r="I47" s="512"/>
    </row>
    <row r="48" spans="2:9" x14ac:dyDescent="0.25">
      <c r="B48" s="1476"/>
      <c r="C48" s="522" t="s">
        <v>1403</v>
      </c>
      <c r="D48" s="512"/>
      <c r="E48" s="512"/>
      <c r="F48" s="512"/>
      <c r="G48" s="512"/>
      <c r="H48" s="512"/>
      <c r="I48" s="512"/>
    </row>
    <row r="49" spans="2:9" x14ac:dyDescent="0.25">
      <c r="B49" s="1476"/>
      <c r="C49" s="521" t="s">
        <v>1404</v>
      </c>
      <c r="D49" s="512"/>
      <c r="E49" s="512"/>
      <c r="F49" s="512"/>
      <c r="G49" s="512"/>
      <c r="H49" s="512"/>
      <c r="I49" s="512"/>
    </row>
    <row r="50" spans="2:9" x14ac:dyDescent="0.25">
      <c r="B50" s="1477"/>
      <c r="C50" s="520" t="s">
        <v>1405</v>
      </c>
      <c r="D50" s="512"/>
      <c r="E50" s="512"/>
      <c r="F50" s="512"/>
      <c r="G50" s="512"/>
      <c r="H50" s="512"/>
      <c r="I50" s="512"/>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theme="9" tint="0.79998168889431442"/>
    <pageSetUpPr fitToPage="1"/>
  </sheetPr>
  <dimension ref="A2:I29"/>
  <sheetViews>
    <sheetView showGridLines="0" view="pageLayout" zoomScale="80" zoomScaleNormal="100" zoomScaleSheetLayoutView="100" zoomScalePageLayoutView="80" workbookViewId="0"/>
  </sheetViews>
  <sheetFormatPr defaultColWidth="11.5703125" defaultRowHeight="15" x14ac:dyDescent="0.25"/>
  <cols>
    <col min="1" max="1" width="11.5703125" style="2"/>
    <col min="2" max="2" width="25.7109375" style="2" customWidth="1"/>
    <col min="3" max="3" width="31.42578125" style="2" customWidth="1"/>
    <col min="4" max="4" width="21.42578125" style="2" customWidth="1"/>
    <col min="5" max="5" width="20.28515625" style="2" customWidth="1"/>
    <col min="6" max="6" width="26.42578125" style="2" customWidth="1"/>
    <col min="7" max="7" width="32" style="2" customWidth="1"/>
    <col min="8" max="8" width="17.85546875" style="2" customWidth="1"/>
    <col min="9" max="9" width="18.5703125" style="2" customWidth="1"/>
    <col min="10" max="16384" width="11.5703125" style="2"/>
  </cols>
  <sheetData>
    <row r="2" spans="1:9" ht="18.75" x14ac:dyDescent="0.3">
      <c r="B2" s="881" t="s">
        <v>1365</v>
      </c>
      <c r="C2" s="532"/>
      <c r="D2" s="532"/>
      <c r="E2" s="532"/>
      <c r="F2" s="532"/>
      <c r="G2" s="532"/>
    </row>
    <row r="3" spans="1:9" ht="33.75" customHeight="1" x14ac:dyDescent="0.35">
      <c r="B3" s="967" t="s">
        <v>1376</v>
      </c>
      <c r="C3" s="531"/>
      <c r="D3" s="308"/>
      <c r="E3" s="308"/>
      <c r="F3" s="308"/>
      <c r="G3" s="308"/>
    </row>
    <row r="4" spans="1:9" s="530" customFormat="1" ht="15" customHeight="1" x14ac:dyDescent="0.25">
      <c r="A4" s="2"/>
      <c r="B4" s="1480" t="s">
        <v>1461</v>
      </c>
      <c r="C4" s="1480" t="s">
        <v>1377</v>
      </c>
      <c r="D4" s="1480" t="s">
        <v>1463</v>
      </c>
      <c r="E4" s="1482" t="s">
        <v>1460</v>
      </c>
      <c r="F4" s="1483"/>
      <c r="G4" s="1480" t="s">
        <v>1459</v>
      </c>
      <c r="H4" s="1480" t="s">
        <v>1458</v>
      </c>
      <c r="I4" s="1478" t="s">
        <v>1457</v>
      </c>
    </row>
    <row r="5" spans="1:9" s="527" customFormat="1" ht="53.25" customHeight="1" x14ac:dyDescent="0.25">
      <c r="A5" s="2"/>
      <c r="B5" s="1481"/>
      <c r="C5" s="1481"/>
      <c r="D5" s="1481"/>
      <c r="E5" s="529"/>
      <c r="F5" s="528" t="s">
        <v>1456</v>
      </c>
      <c r="G5" s="1481"/>
      <c r="H5" s="1481"/>
      <c r="I5" s="1479"/>
    </row>
    <row r="6" spans="1:9" x14ac:dyDescent="0.25">
      <c r="B6" s="526" t="s">
        <v>6</v>
      </c>
      <c r="C6" s="526" t="s">
        <v>7</v>
      </c>
      <c r="D6" s="526" t="s">
        <v>8</v>
      </c>
      <c r="E6" s="525" t="s">
        <v>43</v>
      </c>
      <c r="F6" s="525" t="s">
        <v>44</v>
      </c>
      <c r="G6" s="525" t="s">
        <v>164</v>
      </c>
      <c r="H6" s="525" t="s">
        <v>165</v>
      </c>
      <c r="I6" s="525" t="s">
        <v>199</v>
      </c>
    </row>
    <row r="7" spans="1:9" x14ac:dyDescent="0.25">
      <c r="B7" s="1475"/>
      <c r="C7" s="520"/>
      <c r="D7" s="520"/>
      <c r="E7" s="492"/>
      <c r="F7" s="512"/>
      <c r="G7" s="512"/>
      <c r="H7" s="512"/>
      <c r="I7" s="512"/>
    </row>
    <row r="8" spans="1:9" x14ac:dyDescent="0.25">
      <c r="B8" s="1476"/>
      <c r="C8" s="521"/>
      <c r="D8" s="521"/>
      <c r="E8" s="492"/>
      <c r="F8" s="512"/>
      <c r="G8" s="512"/>
      <c r="H8" s="512"/>
      <c r="I8" s="512"/>
    </row>
    <row r="9" spans="1:9" x14ac:dyDescent="0.25">
      <c r="B9" s="1476"/>
      <c r="C9" s="521"/>
      <c r="D9" s="521"/>
      <c r="E9" s="492"/>
      <c r="F9" s="512"/>
      <c r="G9" s="512"/>
      <c r="H9" s="512"/>
      <c r="I9" s="512"/>
    </row>
    <row r="10" spans="1:9" x14ac:dyDescent="0.25">
      <c r="B10" s="1476"/>
      <c r="C10" s="520"/>
      <c r="D10" s="520"/>
      <c r="E10" s="492"/>
      <c r="F10" s="512"/>
      <c r="G10" s="512"/>
      <c r="H10" s="512"/>
      <c r="I10" s="512"/>
    </row>
    <row r="11" spans="1:9" x14ac:dyDescent="0.25">
      <c r="B11" s="1476"/>
      <c r="C11" s="520"/>
      <c r="D11" s="520"/>
      <c r="E11" s="492"/>
      <c r="F11" s="512"/>
      <c r="G11" s="512"/>
      <c r="H11" s="512"/>
      <c r="I11" s="512"/>
    </row>
    <row r="12" spans="1:9" x14ac:dyDescent="0.25">
      <c r="B12" s="1476"/>
      <c r="C12" s="520"/>
      <c r="D12" s="520"/>
      <c r="E12" s="512"/>
      <c r="F12" s="512"/>
      <c r="G12" s="512"/>
      <c r="H12" s="512"/>
      <c r="I12" s="512"/>
    </row>
    <row r="13" spans="1:9" x14ac:dyDescent="0.25">
      <c r="B13" s="1476"/>
      <c r="C13" s="520"/>
      <c r="D13" s="520"/>
      <c r="E13" s="512"/>
      <c r="F13" s="512"/>
      <c r="G13" s="512"/>
      <c r="H13" s="512"/>
      <c r="I13" s="512"/>
    </row>
    <row r="14" spans="1:9" x14ac:dyDescent="0.25">
      <c r="B14" s="1477"/>
      <c r="C14" s="521"/>
      <c r="D14" s="521"/>
      <c r="E14" s="512"/>
      <c r="F14" s="512"/>
      <c r="G14" s="512"/>
      <c r="H14" s="512"/>
      <c r="I14" s="512"/>
    </row>
    <row r="15" spans="1:9" x14ac:dyDescent="0.25">
      <c r="B15" s="148"/>
      <c r="C15" s="148"/>
      <c r="D15" s="148"/>
      <c r="E15" s="148"/>
      <c r="F15" s="148"/>
      <c r="G15" s="148"/>
      <c r="H15" s="148"/>
      <c r="I15" s="148"/>
    </row>
    <row r="16" spans="1:9" x14ac:dyDescent="0.25">
      <c r="B16" s="148"/>
      <c r="C16" s="148"/>
      <c r="D16" s="148"/>
      <c r="E16" s="148"/>
      <c r="F16" s="148"/>
      <c r="G16" s="148"/>
      <c r="H16" s="148"/>
      <c r="I16" s="148"/>
    </row>
    <row r="18" spans="1:9" ht="28.5" customHeight="1" x14ac:dyDescent="0.25">
      <c r="B18" s="967" t="s">
        <v>1408</v>
      </c>
    </row>
    <row r="19" spans="1:9" s="530" customFormat="1" ht="15" customHeight="1" x14ac:dyDescent="0.25">
      <c r="A19" s="2"/>
      <c r="B19" s="1480" t="s">
        <v>1461</v>
      </c>
      <c r="C19" s="1480" t="s">
        <v>1377</v>
      </c>
      <c r="D19" s="1480" t="s">
        <v>1463</v>
      </c>
      <c r="E19" s="1482" t="s">
        <v>1460</v>
      </c>
      <c r="F19" s="1483"/>
      <c r="G19" s="1480" t="s">
        <v>1459</v>
      </c>
      <c r="H19" s="1480" t="s">
        <v>1458</v>
      </c>
      <c r="I19" s="1478" t="s">
        <v>1457</v>
      </c>
    </row>
    <row r="20" spans="1:9" s="527" customFormat="1" ht="57" customHeight="1" x14ac:dyDescent="0.25">
      <c r="A20" s="2"/>
      <c r="B20" s="1481"/>
      <c r="C20" s="1481"/>
      <c r="D20" s="1481"/>
      <c r="E20" s="529"/>
      <c r="F20" s="528" t="s">
        <v>1456</v>
      </c>
      <c r="G20" s="1481"/>
      <c r="H20" s="1481"/>
      <c r="I20" s="1479"/>
    </row>
    <row r="21" spans="1:9" x14ac:dyDescent="0.25">
      <c r="B21" s="526" t="s">
        <v>6</v>
      </c>
      <c r="C21" s="526" t="s">
        <v>7</v>
      </c>
      <c r="D21" s="526" t="s">
        <v>8</v>
      </c>
      <c r="E21" s="525" t="s">
        <v>43</v>
      </c>
      <c r="F21" s="525" t="s">
        <v>44</v>
      </c>
      <c r="G21" s="525" t="s">
        <v>164</v>
      </c>
      <c r="H21" s="525" t="s">
        <v>165</v>
      </c>
      <c r="I21" s="525" t="s">
        <v>199</v>
      </c>
    </row>
    <row r="22" spans="1:9" x14ac:dyDescent="0.25">
      <c r="B22" s="1475"/>
      <c r="C22" s="520"/>
      <c r="D22" s="520"/>
      <c r="E22" s="492"/>
      <c r="F22" s="512"/>
      <c r="G22" s="512"/>
      <c r="H22" s="512"/>
      <c r="I22" s="512"/>
    </row>
    <row r="23" spans="1:9" x14ac:dyDescent="0.25">
      <c r="B23" s="1476"/>
      <c r="C23" s="521"/>
      <c r="D23" s="521"/>
      <c r="E23" s="492"/>
      <c r="F23" s="512"/>
      <c r="G23" s="512"/>
      <c r="H23" s="512"/>
      <c r="I23" s="512"/>
    </row>
    <row r="24" spans="1:9" x14ac:dyDescent="0.25">
      <c r="B24" s="1476"/>
      <c r="C24" s="521"/>
      <c r="D24" s="521"/>
      <c r="E24" s="492"/>
      <c r="F24" s="512"/>
      <c r="G24" s="512"/>
      <c r="H24" s="512"/>
      <c r="I24" s="512"/>
    </row>
    <row r="25" spans="1:9" x14ac:dyDescent="0.25">
      <c r="B25" s="1476"/>
      <c r="C25" s="520"/>
      <c r="D25" s="520"/>
      <c r="E25" s="492"/>
      <c r="F25" s="512"/>
      <c r="G25" s="512"/>
      <c r="H25" s="512"/>
      <c r="I25" s="512"/>
    </row>
    <row r="26" spans="1:9" x14ac:dyDescent="0.25">
      <c r="B26" s="1476"/>
      <c r="C26" s="520"/>
      <c r="D26" s="520"/>
      <c r="E26" s="492"/>
      <c r="F26" s="512"/>
      <c r="G26" s="512"/>
      <c r="H26" s="512"/>
      <c r="I26" s="512"/>
    </row>
    <row r="27" spans="1:9" x14ac:dyDescent="0.25">
      <c r="B27" s="1476"/>
      <c r="C27" s="520"/>
      <c r="D27" s="520"/>
      <c r="E27" s="512"/>
      <c r="F27" s="512"/>
      <c r="G27" s="512"/>
      <c r="H27" s="512"/>
      <c r="I27" s="512"/>
    </row>
    <row r="28" spans="1:9" x14ac:dyDescent="0.25">
      <c r="B28" s="1476"/>
      <c r="C28" s="520"/>
      <c r="D28" s="520"/>
      <c r="E28" s="512"/>
      <c r="F28" s="512"/>
      <c r="G28" s="512"/>
      <c r="H28" s="512"/>
      <c r="I28" s="512"/>
    </row>
    <row r="29" spans="1:9" x14ac:dyDescent="0.25">
      <c r="B29" s="1477"/>
      <c r="C29" s="521"/>
      <c r="D29" s="521"/>
      <c r="E29" s="512"/>
      <c r="F29" s="512"/>
      <c r="G29" s="512"/>
      <c r="H29" s="512"/>
      <c r="I29" s="512"/>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rgb="FF0070C0"/>
    <pageSetUpPr fitToPage="1"/>
  </sheetPr>
  <dimension ref="B2:L11"/>
  <sheetViews>
    <sheetView showGridLines="0" workbookViewId="0">
      <selection activeCell="D19" sqref="D19"/>
    </sheetView>
  </sheetViews>
  <sheetFormatPr defaultRowHeight="15" x14ac:dyDescent="0.25"/>
  <sheetData>
    <row r="2" spans="2:12" x14ac:dyDescent="0.25">
      <c r="B2" t="s">
        <v>1800</v>
      </c>
    </row>
    <row r="3" spans="2:12" x14ac:dyDescent="0.25">
      <c r="B3" t="s">
        <v>1801</v>
      </c>
    </row>
    <row r="5" spans="2:12" x14ac:dyDescent="0.25">
      <c r="B5" s="1486" t="s">
        <v>1464</v>
      </c>
      <c r="C5" s="1487"/>
      <c r="D5" s="1487"/>
      <c r="E5" s="1487"/>
      <c r="F5" s="1487"/>
      <c r="G5" s="1487"/>
      <c r="H5" s="1487"/>
      <c r="I5" s="1487"/>
      <c r="J5" s="1487"/>
      <c r="K5" s="1487"/>
      <c r="L5" s="1488"/>
    </row>
    <row r="6" spans="2:12" ht="22.5" customHeight="1" x14ac:dyDescent="0.25"/>
    <row r="7" spans="2:12" ht="22.5" customHeight="1" x14ac:dyDescent="0.25">
      <c r="B7" s="1170"/>
      <c r="C7" s="1170"/>
      <c r="D7" s="1170"/>
      <c r="E7" s="1170"/>
      <c r="F7" s="1170"/>
      <c r="G7" s="1170"/>
      <c r="H7" s="1170"/>
      <c r="I7" s="1170"/>
      <c r="J7" s="1170"/>
      <c r="K7" s="1170"/>
      <c r="L7" s="1170"/>
    </row>
    <row r="8" spans="2:12" ht="22.5" customHeight="1" x14ac:dyDescent="0.25">
      <c r="B8" s="1171"/>
      <c r="C8" s="1171"/>
      <c r="D8" s="1171"/>
      <c r="E8" s="1171"/>
      <c r="F8" s="1171"/>
      <c r="G8" s="1171"/>
      <c r="H8" s="1171"/>
      <c r="I8" s="1171"/>
      <c r="J8" s="1171"/>
      <c r="K8" s="1171"/>
      <c r="L8" s="1171"/>
    </row>
    <row r="9" spans="2:12" ht="22.5" customHeight="1" x14ac:dyDescent="0.25">
      <c r="B9" s="1170"/>
      <c r="C9" s="1170"/>
      <c r="D9" s="1170"/>
      <c r="E9" s="1170"/>
      <c r="F9" s="1170"/>
      <c r="G9" s="1170"/>
      <c r="H9" s="1170"/>
      <c r="I9" s="1170"/>
      <c r="J9" s="1170"/>
      <c r="K9" s="1170"/>
      <c r="L9" s="1170"/>
    </row>
    <row r="10" spans="2:12" ht="22.5" customHeight="1" x14ac:dyDescent="0.25"/>
    <row r="11" spans="2:12" ht="22.5" customHeight="1" x14ac:dyDescent="0.2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rgb="FF92D050"/>
    <pageSetUpPr fitToPage="1"/>
  </sheetPr>
  <dimension ref="A1:H78"/>
  <sheetViews>
    <sheetView showGridLines="0" view="pageLayout" topLeftCell="A61" zoomScaleNormal="100" workbookViewId="0">
      <selection activeCell="F85" sqref="F85"/>
    </sheetView>
  </sheetViews>
  <sheetFormatPr defaultRowHeight="15" x14ac:dyDescent="0.25"/>
  <cols>
    <col min="1" max="1" width="14.7109375" customWidth="1"/>
    <col min="2" max="2" width="16.5703125" customWidth="1"/>
    <col min="3" max="3" width="16.85546875" customWidth="1"/>
    <col min="4" max="4" width="17.7109375" customWidth="1"/>
    <col min="5" max="5" width="16.140625" customWidth="1"/>
    <col min="6" max="6" width="23.7109375" customWidth="1"/>
    <col min="7" max="7" width="17.140625" customWidth="1"/>
    <col min="8" max="8" width="18.28515625" customWidth="1"/>
  </cols>
  <sheetData>
    <row r="1" spans="1:8" ht="21" x14ac:dyDescent="0.35">
      <c r="A1" s="881" t="s">
        <v>1464</v>
      </c>
      <c r="B1" s="502"/>
      <c r="C1" s="502"/>
      <c r="D1" s="502"/>
      <c r="E1" s="502"/>
      <c r="F1" s="502"/>
      <c r="G1" s="308"/>
      <c r="H1" s="308"/>
    </row>
    <row r="2" spans="1:8" x14ac:dyDescent="0.25">
      <c r="A2" s="2"/>
      <c r="B2" s="2"/>
      <c r="C2" s="2"/>
      <c r="D2" s="2"/>
      <c r="E2" s="2"/>
      <c r="F2" s="2"/>
      <c r="G2" s="2"/>
      <c r="H2" s="2"/>
    </row>
    <row r="3" spans="1:8" x14ac:dyDescent="0.25">
      <c r="A3" s="203" t="s">
        <v>1465</v>
      </c>
      <c r="B3" s="2"/>
      <c r="C3" s="2"/>
      <c r="D3" s="2"/>
      <c r="E3" s="2"/>
      <c r="F3" s="2"/>
      <c r="G3" s="2"/>
      <c r="H3" s="2"/>
    </row>
    <row r="4" spans="1:8" x14ac:dyDescent="0.25">
      <c r="A4" s="1490" t="s">
        <v>1466</v>
      </c>
      <c r="B4" s="1490"/>
      <c r="C4" s="1490"/>
      <c r="D4" s="1490"/>
      <c r="E4" s="1490"/>
      <c r="F4" s="1490"/>
      <c r="G4" s="1490"/>
      <c r="H4" s="1490"/>
    </row>
    <row r="5" spans="1:8" ht="41.45" customHeight="1" x14ac:dyDescent="0.25">
      <c r="A5" s="1491" t="s">
        <v>1467</v>
      </c>
      <c r="B5" s="1491" t="s">
        <v>1468</v>
      </c>
      <c r="C5" s="117" t="s">
        <v>1469</v>
      </c>
      <c r="D5" s="117" t="s">
        <v>1470</v>
      </c>
      <c r="E5" s="337" t="s">
        <v>943</v>
      </c>
      <c r="F5" s="337" t="s">
        <v>1471</v>
      </c>
      <c r="G5" s="337" t="s">
        <v>1446</v>
      </c>
      <c r="H5" s="337" t="s">
        <v>1386</v>
      </c>
    </row>
    <row r="6" spans="1:8" x14ac:dyDescent="0.25">
      <c r="A6" s="1492"/>
      <c r="B6" s="1492"/>
      <c r="C6" s="526" t="s">
        <v>6</v>
      </c>
      <c r="D6" s="526" t="s">
        <v>7</v>
      </c>
      <c r="E6" s="526" t="s">
        <v>8</v>
      </c>
      <c r="F6" s="526" t="s">
        <v>43</v>
      </c>
      <c r="G6" s="526" t="s">
        <v>44</v>
      </c>
      <c r="H6" s="526" t="s">
        <v>164</v>
      </c>
    </row>
    <row r="7" spans="1:8" ht="45" x14ac:dyDescent="0.25">
      <c r="A7" s="1489" t="s">
        <v>1472</v>
      </c>
      <c r="B7" s="492" t="s">
        <v>1473</v>
      </c>
      <c r="C7" s="1040" t="s">
        <v>2116</v>
      </c>
      <c r="D7" s="1040" t="s">
        <v>2117</v>
      </c>
      <c r="E7" s="1041">
        <v>0.5</v>
      </c>
      <c r="F7" s="1040" t="s">
        <v>2118</v>
      </c>
      <c r="G7" s="1040" t="s">
        <v>2119</v>
      </c>
      <c r="H7" s="1040" t="s">
        <v>2120</v>
      </c>
    </row>
    <row r="8" spans="1:8" ht="45" x14ac:dyDescent="0.25">
      <c r="A8" s="1489"/>
      <c r="B8" s="492" t="s">
        <v>1474</v>
      </c>
      <c r="C8" s="1040" t="s">
        <v>2121</v>
      </c>
      <c r="D8" s="1040" t="s">
        <v>2122</v>
      </c>
      <c r="E8" s="1041">
        <v>0.7</v>
      </c>
      <c r="F8" s="1040" t="s">
        <v>2123</v>
      </c>
      <c r="G8" s="1040" t="s">
        <v>2124</v>
      </c>
      <c r="H8" s="1040" t="s">
        <v>2125</v>
      </c>
    </row>
    <row r="9" spans="1:8" ht="45" x14ac:dyDescent="0.25">
      <c r="A9" s="1489" t="s">
        <v>1475</v>
      </c>
      <c r="B9" s="492" t="s">
        <v>1473</v>
      </c>
      <c r="C9" s="1040" t="s">
        <v>2126</v>
      </c>
      <c r="D9" s="1040" t="s">
        <v>2127</v>
      </c>
      <c r="E9" s="1041">
        <v>0.7</v>
      </c>
      <c r="F9" s="1040" t="s">
        <v>2128</v>
      </c>
      <c r="G9" s="1040" t="s">
        <v>2129</v>
      </c>
      <c r="H9" s="1040" t="s">
        <v>2130</v>
      </c>
    </row>
    <row r="10" spans="1:8" ht="45" x14ac:dyDescent="0.25">
      <c r="A10" s="1489"/>
      <c r="B10" s="492" t="s">
        <v>1474</v>
      </c>
      <c r="C10" s="1040" t="s">
        <v>2131</v>
      </c>
      <c r="D10" s="1040" t="s">
        <v>2132</v>
      </c>
      <c r="E10" s="1041">
        <v>0.9</v>
      </c>
      <c r="F10" s="1040" t="s">
        <v>2133</v>
      </c>
      <c r="G10" s="1040" t="s">
        <v>2134</v>
      </c>
      <c r="H10" s="1040" t="s">
        <v>2135</v>
      </c>
    </row>
    <row r="11" spans="1:8" ht="45" x14ac:dyDescent="0.25">
      <c r="A11" s="1489" t="s">
        <v>1476</v>
      </c>
      <c r="B11" s="492" t="s">
        <v>1473</v>
      </c>
      <c r="C11" s="1040" t="s">
        <v>2136</v>
      </c>
      <c r="D11" s="1040" t="s">
        <v>2137</v>
      </c>
      <c r="E11" s="1041">
        <v>1.1499999999999999</v>
      </c>
      <c r="F11" s="1040" t="s">
        <v>2138</v>
      </c>
      <c r="G11" s="1040" t="s">
        <v>2139</v>
      </c>
      <c r="H11" s="1040" t="s">
        <v>2140</v>
      </c>
    </row>
    <row r="12" spans="1:8" ht="45" x14ac:dyDescent="0.25">
      <c r="A12" s="1489"/>
      <c r="B12" s="492" t="s">
        <v>1474</v>
      </c>
      <c r="C12" s="1040" t="s">
        <v>2141</v>
      </c>
      <c r="D12" s="1040" t="s">
        <v>2142</v>
      </c>
      <c r="E12" s="1041">
        <v>1.1499999999999999</v>
      </c>
      <c r="F12" s="1040" t="s">
        <v>2143</v>
      </c>
      <c r="G12" s="1040" t="s">
        <v>2144</v>
      </c>
      <c r="H12" s="1040" t="s">
        <v>2145</v>
      </c>
    </row>
    <row r="13" spans="1:8" ht="45" x14ac:dyDescent="0.25">
      <c r="A13" s="1489" t="s">
        <v>1477</v>
      </c>
      <c r="B13" s="492" t="s">
        <v>1473</v>
      </c>
      <c r="C13" s="1040" t="s">
        <v>2146</v>
      </c>
      <c r="D13" s="1040" t="s">
        <v>2147</v>
      </c>
      <c r="E13" s="1041">
        <v>2.5</v>
      </c>
      <c r="F13" s="1040" t="s">
        <v>2148</v>
      </c>
      <c r="G13" s="1040" t="s">
        <v>2149</v>
      </c>
      <c r="H13" s="1040" t="s">
        <v>2150</v>
      </c>
    </row>
    <row r="14" spans="1:8" ht="45" x14ac:dyDescent="0.25">
      <c r="A14" s="1489"/>
      <c r="B14" s="492" t="s">
        <v>1474</v>
      </c>
      <c r="C14" s="1040" t="s">
        <v>2151</v>
      </c>
      <c r="D14" s="1040" t="s">
        <v>2152</v>
      </c>
      <c r="E14" s="1041">
        <v>2.5</v>
      </c>
      <c r="F14" s="1040" t="s">
        <v>2153</v>
      </c>
      <c r="G14" s="1040" t="s">
        <v>2154</v>
      </c>
      <c r="H14" s="1040" t="s">
        <v>2155</v>
      </c>
    </row>
    <row r="15" spans="1:8" ht="45" x14ac:dyDescent="0.25">
      <c r="A15" s="1489" t="s">
        <v>1478</v>
      </c>
      <c r="B15" s="492" t="s">
        <v>1473</v>
      </c>
      <c r="C15" s="1040" t="s">
        <v>2156</v>
      </c>
      <c r="D15" s="1040" t="s">
        <v>2157</v>
      </c>
      <c r="E15" s="1042" t="s">
        <v>2158</v>
      </c>
      <c r="F15" s="1040" t="s">
        <v>2159</v>
      </c>
      <c r="G15" s="1040" t="s">
        <v>2160</v>
      </c>
      <c r="H15" s="1040" t="s">
        <v>2161</v>
      </c>
    </row>
    <row r="16" spans="1:8" ht="45" x14ac:dyDescent="0.25">
      <c r="A16" s="1489"/>
      <c r="B16" s="492" t="s">
        <v>1474</v>
      </c>
      <c r="C16" s="1040" t="s">
        <v>2162</v>
      </c>
      <c r="D16" s="1040" t="s">
        <v>2163</v>
      </c>
      <c r="E16" s="1042" t="s">
        <v>2158</v>
      </c>
      <c r="F16" s="1040" t="s">
        <v>2164</v>
      </c>
      <c r="G16" s="1040" t="s">
        <v>2165</v>
      </c>
      <c r="H16" s="1040" t="s">
        <v>2166</v>
      </c>
    </row>
    <row r="17" spans="1:8" ht="45" x14ac:dyDescent="0.25">
      <c r="A17" s="1489" t="s">
        <v>42</v>
      </c>
      <c r="B17" s="492" t="s">
        <v>1473</v>
      </c>
      <c r="C17" s="1040" t="s">
        <v>2167</v>
      </c>
      <c r="D17" s="1040" t="s">
        <v>2168</v>
      </c>
      <c r="E17" s="1040"/>
      <c r="F17" s="1040" t="s">
        <v>2169</v>
      </c>
      <c r="G17" s="1040" t="s">
        <v>2170</v>
      </c>
      <c r="H17" s="1040" t="s">
        <v>2171</v>
      </c>
    </row>
    <row r="18" spans="1:8" ht="45" x14ac:dyDescent="0.25">
      <c r="A18" s="1489"/>
      <c r="B18" s="492" t="s">
        <v>1474</v>
      </c>
      <c r="C18" s="1040" t="s">
        <v>2172</v>
      </c>
      <c r="D18" s="1040" t="s">
        <v>2173</v>
      </c>
      <c r="E18" s="1040"/>
      <c r="F18" s="1040" t="s">
        <v>2174</v>
      </c>
      <c r="G18" s="1040" t="s">
        <v>2175</v>
      </c>
      <c r="H18" s="1040" t="s">
        <v>2176</v>
      </c>
    </row>
    <row r="19" spans="1:8" x14ac:dyDescent="0.25">
      <c r="A19" s="2"/>
      <c r="B19" s="2"/>
      <c r="C19" s="2"/>
      <c r="D19" s="2"/>
      <c r="E19" s="2"/>
      <c r="F19" s="2"/>
      <c r="G19" s="2"/>
      <c r="H19" s="2"/>
    </row>
    <row r="20" spans="1:8" x14ac:dyDescent="0.25">
      <c r="A20" s="203" t="s">
        <v>1480</v>
      </c>
      <c r="B20" s="2"/>
      <c r="C20" s="2"/>
      <c r="D20" s="2"/>
      <c r="E20" s="2"/>
      <c r="F20" s="2"/>
      <c r="G20" s="2"/>
      <c r="H20" s="2"/>
    </row>
    <row r="21" spans="1:8" x14ac:dyDescent="0.25">
      <c r="A21" s="1490" t="s">
        <v>1481</v>
      </c>
      <c r="B21" s="1490"/>
      <c r="C21" s="1490"/>
      <c r="D21" s="1490"/>
      <c r="E21" s="1490"/>
      <c r="F21" s="1490"/>
      <c r="G21" s="1490"/>
      <c r="H21" s="1490"/>
    </row>
    <row r="22" spans="1:8" ht="42.6" customHeight="1" x14ac:dyDescent="0.25">
      <c r="A22" s="1491" t="s">
        <v>1467</v>
      </c>
      <c r="B22" s="1491" t="s">
        <v>1468</v>
      </c>
      <c r="C22" s="117" t="s">
        <v>1469</v>
      </c>
      <c r="D22" s="117" t="s">
        <v>1470</v>
      </c>
      <c r="E22" s="337" t="s">
        <v>943</v>
      </c>
      <c r="F22" s="337" t="s">
        <v>1471</v>
      </c>
      <c r="G22" s="337" t="s">
        <v>1446</v>
      </c>
      <c r="H22" s="337" t="s">
        <v>1386</v>
      </c>
    </row>
    <row r="23" spans="1:8" x14ac:dyDescent="0.25">
      <c r="A23" s="1492"/>
      <c r="B23" s="1492"/>
      <c r="C23" s="526" t="s">
        <v>6</v>
      </c>
      <c r="D23" s="526" t="s">
        <v>7</v>
      </c>
      <c r="E23" s="526" t="s">
        <v>8</v>
      </c>
      <c r="F23" s="526" t="s">
        <v>43</v>
      </c>
      <c r="G23" s="526" t="s">
        <v>44</v>
      </c>
      <c r="H23" s="526" t="s">
        <v>164</v>
      </c>
    </row>
    <row r="24" spans="1:8" ht="30" x14ac:dyDescent="0.25">
      <c r="A24" s="1489" t="s">
        <v>1472</v>
      </c>
      <c r="B24" s="492" t="s">
        <v>1473</v>
      </c>
      <c r="C24" s="492"/>
      <c r="D24" s="492"/>
      <c r="E24" s="534">
        <v>0.5</v>
      </c>
      <c r="F24" s="492"/>
      <c r="G24" s="492"/>
      <c r="H24" s="492"/>
    </row>
    <row r="25" spans="1:8" x14ac:dyDescent="0.25">
      <c r="A25" s="1489"/>
      <c r="B25" s="492" t="s">
        <v>1474</v>
      </c>
      <c r="C25" s="492"/>
      <c r="D25" s="492"/>
      <c r="E25" s="534">
        <v>0.7</v>
      </c>
      <c r="F25" s="492"/>
      <c r="G25" s="492"/>
      <c r="H25" s="492"/>
    </row>
    <row r="26" spans="1:8" ht="30" x14ac:dyDescent="0.25">
      <c r="A26" s="1489" t="s">
        <v>1475</v>
      </c>
      <c r="B26" s="492" t="s">
        <v>1473</v>
      </c>
      <c r="C26" s="492"/>
      <c r="D26" s="492"/>
      <c r="E26" s="534">
        <v>0.7</v>
      </c>
      <c r="F26" s="492"/>
      <c r="G26" s="492"/>
      <c r="H26" s="492"/>
    </row>
    <row r="27" spans="1:8" x14ac:dyDescent="0.25">
      <c r="A27" s="1489"/>
      <c r="B27" s="492" t="s">
        <v>1474</v>
      </c>
      <c r="C27" s="492"/>
      <c r="D27" s="492"/>
      <c r="E27" s="534">
        <v>0.9</v>
      </c>
      <c r="F27" s="492"/>
      <c r="G27" s="492"/>
      <c r="H27" s="492"/>
    </row>
    <row r="28" spans="1:8" ht="30" x14ac:dyDescent="0.25">
      <c r="A28" s="1489" t="s">
        <v>1476</v>
      </c>
      <c r="B28" s="492" t="s">
        <v>1473</v>
      </c>
      <c r="C28" s="492"/>
      <c r="D28" s="492"/>
      <c r="E28" s="534">
        <v>1.1499999999999999</v>
      </c>
      <c r="F28" s="492"/>
      <c r="G28" s="492"/>
      <c r="H28" s="492"/>
    </row>
    <row r="29" spans="1:8" x14ac:dyDescent="0.25">
      <c r="A29" s="1489"/>
      <c r="B29" s="492" t="s">
        <v>1474</v>
      </c>
      <c r="C29" s="492"/>
      <c r="D29" s="492"/>
      <c r="E29" s="534">
        <v>1.1499999999999999</v>
      </c>
      <c r="F29" s="492"/>
      <c r="G29" s="492"/>
      <c r="H29" s="492"/>
    </row>
    <row r="30" spans="1:8" ht="30" x14ac:dyDescent="0.25">
      <c r="A30" s="1489" t="s">
        <v>1477</v>
      </c>
      <c r="B30" s="492" t="s">
        <v>1473</v>
      </c>
      <c r="C30" s="492"/>
      <c r="D30" s="492"/>
      <c r="E30" s="534">
        <v>2.5</v>
      </c>
      <c r="F30" s="492"/>
      <c r="G30" s="492"/>
      <c r="H30" s="492"/>
    </row>
    <row r="31" spans="1:8" x14ac:dyDescent="0.25">
      <c r="A31" s="1489"/>
      <c r="B31" s="492" t="s">
        <v>1474</v>
      </c>
      <c r="C31" s="492"/>
      <c r="D31" s="492"/>
      <c r="E31" s="534">
        <v>2.5</v>
      </c>
      <c r="F31" s="492"/>
      <c r="G31" s="492"/>
      <c r="H31" s="492"/>
    </row>
    <row r="32" spans="1:8" ht="30" x14ac:dyDescent="0.25">
      <c r="A32" s="1489" t="s">
        <v>1478</v>
      </c>
      <c r="B32" s="492" t="s">
        <v>1473</v>
      </c>
      <c r="C32" s="492"/>
      <c r="D32" s="492"/>
      <c r="E32" s="535" t="s">
        <v>1479</v>
      </c>
      <c r="F32" s="492"/>
      <c r="G32" s="492"/>
      <c r="H32" s="492"/>
    </row>
    <row r="33" spans="1:8" x14ac:dyDescent="0.25">
      <c r="A33" s="1489"/>
      <c r="B33" s="492" t="s">
        <v>1474</v>
      </c>
      <c r="C33" s="492"/>
      <c r="D33" s="492"/>
      <c r="E33" s="535" t="s">
        <v>1479</v>
      </c>
      <c r="F33" s="492"/>
      <c r="G33" s="492"/>
      <c r="H33" s="492"/>
    </row>
    <row r="34" spans="1:8" ht="30" x14ac:dyDescent="0.25">
      <c r="A34" s="1489" t="s">
        <v>42</v>
      </c>
      <c r="B34" s="492" t="s">
        <v>1473</v>
      </c>
      <c r="C34" s="492"/>
      <c r="D34" s="492"/>
      <c r="E34" s="492"/>
      <c r="F34" s="492"/>
      <c r="G34" s="492"/>
      <c r="H34" s="492"/>
    </row>
    <row r="35" spans="1:8" x14ac:dyDescent="0.25">
      <c r="A35" s="1489"/>
      <c r="B35" s="492" t="s">
        <v>1474</v>
      </c>
      <c r="C35" s="492"/>
      <c r="D35" s="492"/>
      <c r="E35" s="492"/>
      <c r="F35" s="492"/>
      <c r="G35" s="492"/>
      <c r="H35" s="492"/>
    </row>
    <row r="36" spans="1:8" x14ac:dyDescent="0.25">
      <c r="A36" s="2"/>
      <c r="B36" s="2"/>
      <c r="C36" s="2"/>
      <c r="D36" s="2"/>
      <c r="E36" s="2"/>
      <c r="F36" s="2"/>
      <c r="G36" s="2"/>
      <c r="H36" s="2"/>
    </row>
    <row r="37" spans="1:8" x14ac:dyDescent="0.25">
      <c r="A37" s="203" t="s">
        <v>1482</v>
      </c>
      <c r="B37" s="2"/>
      <c r="C37" s="2"/>
      <c r="D37" s="2"/>
      <c r="E37" s="2"/>
      <c r="F37" s="2"/>
      <c r="G37" s="2"/>
      <c r="H37" s="2"/>
    </row>
    <row r="38" spans="1:8" x14ac:dyDescent="0.25">
      <c r="A38" s="1490" t="s">
        <v>1483</v>
      </c>
      <c r="B38" s="1490"/>
      <c r="C38" s="1490"/>
      <c r="D38" s="1490"/>
      <c r="E38" s="1490"/>
      <c r="F38" s="1490"/>
      <c r="G38" s="1490"/>
      <c r="H38" s="1490"/>
    </row>
    <row r="39" spans="1:8" ht="40.15" customHeight="1" x14ac:dyDescent="0.25">
      <c r="A39" s="1493" t="s">
        <v>1467</v>
      </c>
      <c r="B39" s="1491" t="s">
        <v>1468</v>
      </c>
      <c r="C39" s="117" t="s">
        <v>1469</v>
      </c>
      <c r="D39" s="117" t="s">
        <v>1470</v>
      </c>
      <c r="E39" s="337" t="s">
        <v>943</v>
      </c>
      <c r="F39" s="337" t="s">
        <v>1471</v>
      </c>
      <c r="G39" s="337" t="s">
        <v>1446</v>
      </c>
      <c r="H39" s="337" t="s">
        <v>1386</v>
      </c>
    </row>
    <row r="40" spans="1:8" x14ac:dyDescent="0.25">
      <c r="A40" s="1494"/>
      <c r="B40" s="1492"/>
      <c r="C40" s="535" t="s">
        <v>6</v>
      </c>
      <c r="D40" s="535" t="s">
        <v>7</v>
      </c>
      <c r="E40" s="535" t="s">
        <v>8</v>
      </c>
      <c r="F40" s="535" t="s">
        <v>43</v>
      </c>
      <c r="G40" s="535" t="s">
        <v>44</v>
      </c>
      <c r="H40" s="535" t="s">
        <v>164</v>
      </c>
    </row>
    <row r="41" spans="1:8" ht="30" x14ac:dyDescent="0.25">
      <c r="A41" s="1489" t="s">
        <v>1472</v>
      </c>
      <c r="B41" s="492" t="s">
        <v>1473</v>
      </c>
      <c r="C41" s="492"/>
      <c r="D41" s="492"/>
      <c r="E41" s="534">
        <v>0.5</v>
      </c>
      <c r="F41" s="492"/>
      <c r="G41" s="492"/>
      <c r="H41" s="492"/>
    </row>
    <row r="42" spans="1:8" x14ac:dyDescent="0.25">
      <c r="A42" s="1489"/>
      <c r="B42" s="492" t="s">
        <v>1474</v>
      </c>
      <c r="C42" s="492"/>
      <c r="D42" s="492"/>
      <c r="E42" s="534">
        <v>0.7</v>
      </c>
      <c r="F42" s="492"/>
      <c r="G42" s="492"/>
      <c r="H42" s="492"/>
    </row>
    <row r="43" spans="1:8" ht="30" x14ac:dyDescent="0.25">
      <c r="A43" s="1489" t="s">
        <v>1475</v>
      </c>
      <c r="B43" s="492" t="s">
        <v>1473</v>
      </c>
      <c r="C43" s="492"/>
      <c r="D43" s="492"/>
      <c r="E43" s="534">
        <v>0.7</v>
      </c>
      <c r="F43" s="492"/>
      <c r="G43" s="492"/>
      <c r="H43" s="492"/>
    </row>
    <row r="44" spans="1:8" x14ac:dyDescent="0.25">
      <c r="A44" s="1489"/>
      <c r="B44" s="492" t="s">
        <v>1474</v>
      </c>
      <c r="C44" s="492"/>
      <c r="D44" s="492"/>
      <c r="E44" s="534">
        <v>0.9</v>
      </c>
      <c r="F44" s="492"/>
      <c r="G44" s="492"/>
      <c r="H44" s="492"/>
    </row>
    <row r="45" spans="1:8" ht="30" x14ac:dyDescent="0.25">
      <c r="A45" s="1489" t="s">
        <v>1476</v>
      </c>
      <c r="B45" s="492" t="s">
        <v>1473</v>
      </c>
      <c r="C45" s="492"/>
      <c r="D45" s="492"/>
      <c r="E45" s="534">
        <v>1.1499999999999999</v>
      </c>
      <c r="F45" s="492"/>
      <c r="G45" s="492"/>
      <c r="H45" s="492"/>
    </row>
    <row r="46" spans="1:8" x14ac:dyDescent="0.25">
      <c r="A46" s="1489"/>
      <c r="B46" s="492" t="s">
        <v>1474</v>
      </c>
      <c r="C46" s="492"/>
      <c r="D46" s="492"/>
      <c r="E46" s="534">
        <v>1.1499999999999999</v>
      </c>
      <c r="F46" s="492"/>
      <c r="G46" s="492"/>
      <c r="H46" s="492"/>
    </row>
    <row r="47" spans="1:8" ht="30" x14ac:dyDescent="0.25">
      <c r="A47" s="1489" t="s">
        <v>1477</v>
      </c>
      <c r="B47" s="492" t="s">
        <v>1473</v>
      </c>
      <c r="C47" s="492"/>
      <c r="D47" s="492"/>
      <c r="E47" s="534">
        <v>2.5</v>
      </c>
      <c r="F47" s="492"/>
      <c r="G47" s="492"/>
      <c r="H47" s="492"/>
    </row>
    <row r="48" spans="1:8" x14ac:dyDescent="0.25">
      <c r="A48" s="1489"/>
      <c r="B48" s="492" t="s">
        <v>1474</v>
      </c>
      <c r="C48" s="492"/>
      <c r="D48" s="492"/>
      <c r="E48" s="534">
        <v>2.5</v>
      </c>
      <c r="F48" s="492"/>
      <c r="G48" s="492"/>
      <c r="H48" s="492"/>
    </row>
    <row r="49" spans="1:8" ht="30" x14ac:dyDescent="0.25">
      <c r="A49" s="1489" t="s">
        <v>1478</v>
      </c>
      <c r="B49" s="492" t="s">
        <v>1473</v>
      </c>
      <c r="C49" s="492"/>
      <c r="D49" s="492"/>
      <c r="E49" s="535" t="s">
        <v>1479</v>
      </c>
      <c r="F49" s="492"/>
      <c r="G49" s="492"/>
      <c r="H49" s="492"/>
    </row>
    <row r="50" spans="1:8" x14ac:dyDescent="0.25">
      <c r="A50" s="1489"/>
      <c r="B50" s="492" t="s">
        <v>1474</v>
      </c>
      <c r="C50" s="492"/>
      <c r="D50" s="492"/>
      <c r="E50" s="535" t="s">
        <v>1479</v>
      </c>
      <c r="F50" s="492"/>
      <c r="G50" s="492"/>
      <c r="H50" s="492"/>
    </row>
    <row r="51" spans="1:8" ht="30" x14ac:dyDescent="0.25">
      <c r="A51" s="1489" t="s">
        <v>42</v>
      </c>
      <c r="B51" s="492" t="s">
        <v>1473</v>
      </c>
      <c r="C51" s="492"/>
      <c r="D51" s="492"/>
      <c r="E51" s="492"/>
      <c r="F51" s="492"/>
      <c r="G51" s="492"/>
      <c r="H51" s="492"/>
    </row>
    <row r="52" spans="1:8" x14ac:dyDescent="0.25">
      <c r="A52" s="1489"/>
      <c r="B52" s="492" t="s">
        <v>1474</v>
      </c>
      <c r="C52" s="492"/>
      <c r="D52" s="492"/>
      <c r="E52" s="492"/>
      <c r="F52" s="492"/>
      <c r="G52" s="492"/>
      <c r="H52" s="492"/>
    </row>
    <row r="53" spans="1:8" x14ac:dyDescent="0.25">
      <c r="A53" s="2"/>
      <c r="B53" s="2"/>
      <c r="C53" s="2"/>
      <c r="D53" s="2"/>
      <c r="E53" s="2"/>
      <c r="F53" s="2"/>
      <c r="G53" s="2"/>
      <c r="H53" s="2"/>
    </row>
    <row r="54" spans="1:8" x14ac:dyDescent="0.25">
      <c r="A54" s="203" t="s">
        <v>1484</v>
      </c>
      <c r="B54" s="2"/>
      <c r="C54" s="2"/>
      <c r="D54" s="2"/>
      <c r="E54" s="2"/>
      <c r="F54" s="2"/>
      <c r="G54" s="2"/>
      <c r="H54" s="2"/>
    </row>
    <row r="55" spans="1:8" x14ac:dyDescent="0.25">
      <c r="A55" s="1490" t="s">
        <v>1485</v>
      </c>
      <c r="B55" s="1490"/>
      <c r="C55" s="1490"/>
      <c r="D55" s="1490"/>
      <c r="E55" s="1490"/>
      <c r="F55" s="1490"/>
      <c r="G55" s="1490"/>
      <c r="H55" s="1490"/>
    </row>
    <row r="56" spans="1:8" ht="40.9" customHeight="1" x14ac:dyDescent="0.25">
      <c r="A56" s="1493" t="s">
        <v>1467</v>
      </c>
      <c r="B56" s="1491" t="s">
        <v>1468</v>
      </c>
      <c r="C56" s="117" t="s">
        <v>1469</v>
      </c>
      <c r="D56" s="117" t="s">
        <v>1470</v>
      </c>
      <c r="E56" s="337" t="s">
        <v>943</v>
      </c>
      <c r="F56" s="337" t="s">
        <v>1471</v>
      </c>
      <c r="G56" s="337" t="s">
        <v>1446</v>
      </c>
      <c r="H56" s="337" t="s">
        <v>1386</v>
      </c>
    </row>
    <row r="57" spans="1:8" x14ac:dyDescent="0.25">
      <c r="A57" s="1494"/>
      <c r="B57" s="1492"/>
      <c r="C57" s="535" t="s">
        <v>6</v>
      </c>
      <c r="D57" s="535" t="s">
        <v>7</v>
      </c>
      <c r="E57" s="535" t="s">
        <v>8</v>
      </c>
      <c r="F57" s="535" t="s">
        <v>43</v>
      </c>
      <c r="G57" s="535" t="s">
        <v>44</v>
      </c>
      <c r="H57" s="535" t="s">
        <v>164</v>
      </c>
    </row>
    <row r="58" spans="1:8" ht="30" x14ac:dyDescent="0.25">
      <c r="A58" s="1489" t="s">
        <v>1472</v>
      </c>
      <c r="B58" s="492" t="s">
        <v>1473</v>
      </c>
      <c r="C58" s="492"/>
      <c r="D58" s="492"/>
      <c r="E58" s="534">
        <v>0.5</v>
      </c>
      <c r="F58" s="492"/>
      <c r="G58" s="492"/>
      <c r="H58" s="492"/>
    </row>
    <row r="59" spans="1:8" x14ac:dyDescent="0.25">
      <c r="A59" s="1489"/>
      <c r="B59" s="492" t="s">
        <v>1474</v>
      </c>
      <c r="C59" s="492"/>
      <c r="D59" s="492"/>
      <c r="E59" s="534">
        <v>0.7</v>
      </c>
      <c r="F59" s="492"/>
      <c r="G59" s="492"/>
      <c r="H59" s="492"/>
    </row>
    <row r="60" spans="1:8" ht="30" x14ac:dyDescent="0.25">
      <c r="A60" s="1489" t="s">
        <v>1475</v>
      </c>
      <c r="B60" s="492" t="s">
        <v>1473</v>
      </c>
      <c r="C60" s="492"/>
      <c r="D60" s="492"/>
      <c r="E60" s="534">
        <v>0.7</v>
      </c>
      <c r="F60" s="492"/>
      <c r="G60" s="492"/>
      <c r="H60" s="492"/>
    </row>
    <row r="61" spans="1:8" x14ac:dyDescent="0.25">
      <c r="A61" s="1489"/>
      <c r="B61" s="492" t="s">
        <v>1474</v>
      </c>
      <c r="C61" s="492"/>
      <c r="D61" s="492"/>
      <c r="E61" s="534">
        <v>0.9</v>
      </c>
      <c r="F61" s="492"/>
      <c r="G61" s="492"/>
      <c r="H61" s="492"/>
    </row>
    <row r="62" spans="1:8" ht="30" x14ac:dyDescent="0.25">
      <c r="A62" s="1489" t="s">
        <v>1476</v>
      </c>
      <c r="B62" s="492" t="s">
        <v>1473</v>
      </c>
      <c r="C62" s="492"/>
      <c r="D62" s="492"/>
      <c r="E62" s="534">
        <v>1.1499999999999999</v>
      </c>
      <c r="F62" s="492"/>
      <c r="G62" s="492"/>
      <c r="H62" s="492"/>
    </row>
    <row r="63" spans="1:8" x14ac:dyDescent="0.25">
      <c r="A63" s="1489"/>
      <c r="B63" s="492" t="s">
        <v>1474</v>
      </c>
      <c r="C63" s="492"/>
      <c r="D63" s="492"/>
      <c r="E63" s="534">
        <v>1.1499999999999999</v>
      </c>
      <c r="F63" s="492"/>
      <c r="G63" s="492"/>
      <c r="H63" s="492"/>
    </row>
    <row r="64" spans="1:8" ht="30" x14ac:dyDescent="0.25">
      <c r="A64" s="1489" t="s">
        <v>1477</v>
      </c>
      <c r="B64" s="492" t="s">
        <v>1473</v>
      </c>
      <c r="C64" s="492"/>
      <c r="D64" s="492"/>
      <c r="E64" s="534">
        <v>2.5</v>
      </c>
      <c r="F64" s="492"/>
      <c r="G64" s="492"/>
      <c r="H64" s="492"/>
    </row>
    <row r="65" spans="1:8" x14ac:dyDescent="0.25">
      <c r="A65" s="1489"/>
      <c r="B65" s="492" t="s">
        <v>1474</v>
      </c>
      <c r="C65" s="492"/>
      <c r="D65" s="492"/>
      <c r="E65" s="534">
        <v>2.5</v>
      </c>
      <c r="F65" s="492"/>
      <c r="G65" s="492"/>
      <c r="H65" s="492"/>
    </row>
    <row r="66" spans="1:8" ht="30" x14ac:dyDescent="0.25">
      <c r="A66" s="1489" t="s">
        <v>1478</v>
      </c>
      <c r="B66" s="492" t="s">
        <v>1473</v>
      </c>
      <c r="C66" s="492"/>
      <c r="D66" s="492"/>
      <c r="E66" s="535" t="s">
        <v>1479</v>
      </c>
      <c r="F66" s="492"/>
      <c r="G66" s="492"/>
      <c r="H66" s="492"/>
    </row>
    <row r="67" spans="1:8" x14ac:dyDescent="0.25">
      <c r="A67" s="1489"/>
      <c r="B67" s="492" t="s">
        <v>1474</v>
      </c>
      <c r="C67" s="492"/>
      <c r="D67" s="492"/>
      <c r="E67" s="535" t="s">
        <v>1479</v>
      </c>
      <c r="F67" s="492"/>
      <c r="G67" s="492"/>
      <c r="H67" s="492"/>
    </row>
    <row r="68" spans="1:8" ht="30" x14ac:dyDescent="0.25">
      <c r="A68" s="1489" t="s">
        <v>42</v>
      </c>
      <c r="B68" s="492" t="s">
        <v>1473</v>
      </c>
      <c r="C68" s="492"/>
      <c r="D68" s="492"/>
      <c r="E68" s="492"/>
      <c r="F68" s="492"/>
      <c r="G68" s="492"/>
      <c r="H68" s="492"/>
    </row>
    <row r="69" spans="1:8" x14ac:dyDescent="0.25">
      <c r="A69" s="1489"/>
      <c r="B69" s="492" t="s">
        <v>1474</v>
      </c>
      <c r="C69" s="492"/>
      <c r="D69" s="492"/>
      <c r="E69" s="492"/>
      <c r="F69" s="492"/>
      <c r="G69" s="492"/>
      <c r="H69" s="492"/>
    </row>
    <row r="70" spans="1:8" x14ac:dyDescent="0.25">
      <c r="A70" s="2"/>
      <c r="B70" s="2"/>
      <c r="C70" s="2"/>
      <c r="D70" s="2"/>
      <c r="E70" s="2"/>
      <c r="F70" s="2"/>
      <c r="G70" s="2"/>
      <c r="H70" s="2"/>
    </row>
    <row r="71" spans="1:8" x14ac:dyDescent="0.25">
      <c r="A71" s="203" t="s">
        <v>1486</v>
      </c>
      <c r="B71" s="2"/>
      <c r="C71" s="2"/>
      <c r="D71" s="2"/>
      <c r="E71" s="2"/>
      <c r="F71" s="2"/>
      <c r="G71" s="2"/>
      <c r="H71" s="2"/>
    </row>
    <row r="72" spans="1:8" x14ac:dyDescent="0.25">
      <c r="A72" s="1495" t="s">
        <v>1487</v>
      </c>
      <c r="B72" s="1495"/>
      <c r="C72" s="1495"/>
      <c r="D72" s="1495"/>
      <c r="E72" s="1495"/>
      <c r="F72" s="1495"/>
      <c r="G72" s="1495"/>
      <c r="H72" s="2"/>
    </row>
    <row r="73" spans="1:8" ht="30" x14ac:dyDescent="0.25">
      <c r="A73" s="1491" t="s">
        <v>1488</v>
      </c>
      <c r="B73" s="117" t="s">
        <v>1469</v>
      </c>
      <c r="C73" s="117" t="s">
        <v>1470</v>
      </c>
      <c r="D73" s="337" t="s">
        <v>943</v>
      </c>
      <c r="E73" s="337" t="s">
        <v>1471</v>
      </c>
      <c r="F73" s="337" t="s">
        <v>1446</v>
      </c>
      <c r="G73" s="337" t="s">
        <v>1386</v>
      </c>
      <c r="H73" s="2"/>
    </row>
    <row r="74" spans="1:8" x14ac:dyDescent="0.25">
      <c r="A74" s="1492"/>
      <c r="B74" s="535" t="s">
        <v>6</v>
      </c>
      <c r="C74" s="535" t="s">
        <v>7</v>
      </c>
      <c r="D74" s="535" t="s">
        <v>8</v>
      </c>
      <c r="E74" s="535" t="s">
        <v>43</v>
      </c>
      <c r="F74" s="535" t="s">
        <v>44</v>
      </c>
      <c r="G74" s="535" t="s">
        <v>164</v>
      </c>
      <c r="H74" s="2"/>
    </row>
    <row r="75" spans="1:8" ht="90" x14ac:dyDescent="0.25">
      <c r="A75" s="492" t="s">
        <v>1489</v>
      </c>
      <c r="B75" s="492"/>
      <c r="C75" s="492"/>
      <c r="D75" s="534">
        <v>1.9</v>
      </c>
      <c r="E75" s="492"/>
      <c r="F75" s="492"/>
      <c r="G75" s="492"/>
      <c r="H75" s="2"/>
    </row>
    <row r="76" spans="1:8" ht="90" x14ac:dyDescent="0.25">
      <c r="A76" s="492" t="s">
        <v>1490</v>
      </c>
      <c r="B76" s="492"/>
      <c r="C76" s="492"/>
      <c r="D76" s="534">
        <v>2.9</v>
      </c>
      <c r="E76" s="492"/>
      <c r="F76" s="492"/>
      <c r="G76" s="492"/>
      <c r="H76" s="2"/>
    </row>
    <row r="77" spans="1:8" ht="30" x14ac:dyDescent="0.25">
      <c r="A77" s="492" t="s">
        <v>1491</v>
      </c>
      <c r="B77" s="492">
        <v>109</v>
      </c>
      <c r="C77" s="492"/>
      <c r="D77" s="534">
        <v>3.7</v>
      </c>
      <c r="E77" s="1069">
        <v>109.38636144</v>
      </c>
      <c r="F77" s="1069">
        <v>404.72953732799999</v>
      </c>
      <c r="G77" s="1069">
        <v>2.6252726745600001</v>
      </c>
      <c r="H77" s="2"/>
    </row>
    <row r="78" spans="1:8" x14ac:dyDescent="0.25">
      <c r="A78" s="492" t="s">
        <v>42</v>
      </c>
      <c r="B78" s="492">
        <v>109</v>
      </c>
      <c r="C78" s="492"/>
      <c r="D78" s="492"/>
      <c r="E78" s="1069">
        <v>109.38636144</v>
      </c>
      <c r="F78" s="1069">
        <v>404.72953732799999</v>
      </c>
      <c r="G78" s="1069">
        <v>2.6252726745600001</v>
      </c>
      <c r="H78" s="2"/>
    </row>
  </sheetData>
  <mergeCells count="38">
    <mergeCell ref="A72:G72"/>
    <mergeCell ref="A73:A74"/>
    <mergeCell ref="A58:A59"/>
    <mergeCell ref="A60:A61"/>
    <mergeCell ref="A62:A63"/>
    <mergeCell ref="A64:A65"/>
    <mergeCell ref="A66:A67"/>
    <mergeCell ref="A68:A69"/>
    <mergeCell ref="A47:A48"/>
    <mergeCell ref="A49:A50"/>
    <mergeCell ref="A51:A52"/>
    <mergeCell ref="A55:H55"/>
    <mergeCell ref="A56:A57"/>
    <mergeCell ref="B56:B57"/>
    <mergeCell ref="A45:A46"/>
    <mergeCell ref="A24:A25"/>
    <mergeCell ref="A26:A27"/>
    <mergeCell ref="A28:A29"/>
    <mergeCell ref="A30:A31"/>
    <mergeCell ref="A32:A33"/>
    <mergeCell ref="A34:A35"/>
    <mergeCell ref="A38:H38"/>
    <mergeCell ref="A39:A40"/>
    <mergeCell ref="B39:B40"/>
    <mergeCell ref="A41:A42"/>
    <mergeCell ref="A43:A44"/>
    <mergeCell ref="A13:A14"/>
    <mergeCell ref="A15:A16"/>
    <mergeCell ref="A17:A18"/>
    <mergeCell ref="A21:H21"/>
    <mergeCell ref="A22:A23"/>
    <mergeCell ref="B22:B23"/>
    <mergeCell ref="A11:A12"/>
    <mergeCell ref="A4:H4"/>
    <mergeCell ref="A5:A6"/>
    <mergeCell ref="B5:B6"/>
    <mergeCell ref="A7:A8"/>
    <mergeCell ref="A9:A10"/>
  </mergeCells>
  <pageMargins left="0.70866141732283472" right="0.70866141732283472" top="0.74803149606299213" bottom="0.74803149606299213" header="0.31496062992125984" footer="0.31496062992125984"/>
  <pageSetup paperSize="9" scale="92" fitToHeight="0" orientation="landscape" r:id="rId1"/>
  <headerFooter>
    <oddHeader>&amp;CCS
Příloha XXIII</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rgb="FF0070C0"/>
    <pageSetUpPr fitToPage="1"/>
  </sheetPr>
  <dimension ref="B2:L19"/>
  <sheetViews>
    <sheetView showGridLines="0" showRuler="0" zoomScaleNormal="100" workbookViewId="0"/>
  </sheetViews>
  <sheetFormatPr defaultRowHeight="15" x14ac:dyDescent="0.25"/>
  <cols>
    <col min="12" max="12" width="29.42578125" customWidth="1"/>
  </cols>
  <sheetData>
    <row r="2" spans="2:12" x14ac:dyDescent="0.25">
      <c r="B2" t="s">
        <v>1802</v>
      </c>
    </row>
    <row r="3" spans="2:12" x14ac:dyDescent="0.25">
      <c r="B3" t="s">
        <v>1803</v>
      </c>
    </row>
    <row r="5" spans="2:12" x14ac:dyDescent="0.25">
      <c r="B5" s="1172" t="s">
        <v>1492</v>
      </c>
      <c r="C5" s="1173"/>
      <c r="D5" s="1173"/>
      <c r="E5" s="1173"/>
      <c r="F5" s="1173"/>
      <c r="G5" s="1173"/>
      <c r="H5" s="1173"/>
      <c r="I5" s="1173"/>
      <c r="J5" s="1173"/>
      <c r="K5" s="1173"/>
      <c r="L5" s="1174"/>
    </row>
    <row r="6" spans="2:12" x14ac:dyDescent="0.25">
      <c r="B6" s="1175" t="s">
        <v>1493</v>
      </c>
      <c r="C6" s="1171"/>
      <c r="D6" s="1171"/>
      <c r="E6" s="1171"/>
      <c r="F6" s="1171"/>
      <c r="G6" s="1171"/>
      <c r="H6" s="1171"/>
      <c r="I6" s="1171"/>
      <c r="J6" s="1171"/>
      <c r="K6" s="1171"/>
      <c r="L6" s="1176"/>
    </row>
    <row r="7" spans="2:12" ht="22.5" customHeight="1" x14ac:dyDescent="0.25">
      <c r="B7" s="1175" t="s">
        <v>1494</v>
      </c>
      <c r="C7" s="1171"/>
      <c r="D7" s="1171"/>
      <c r="E7" s="1171"/>
      <c r="F7" s="1171"/>
      <c r="G7" s="1171"/>
      <c r="H7" s="1171"/>
      <c r="I7" s="1171"/>
      <c r="J7" s="1171"/>
      <c r="K7" s="1171"/>
      <c r="L7" s="1176"/>
    </row>
    <row r="8" spans="2:12" x14ac:dyDescent="0.25">
      <c r="B8" s="1175" t="s">
        <v>1495</v>
      </c>
      <c r="C8" s="1171"/>
      <c r="D8" s="1171"/>
      <c r="E8" s="1171"/>
      <c r="F8" s="1171"/>
      <c r="G8" s="1171"/>
      <c r="H8" s="1171"/>
      <c r="I8" s="1171"/>
      <c r="J8" s="1171"/>
      <c r="K8" s="1171"/>
      <c r="L8" s="1176"/>
    </row>
    <row r="9" spans="2:12" ht="22.5" customHeight="1" x14ac:dyDescent="0.25">
      <c r="B9" s="1175" t="s">
        <v>1496</v>
      </c>
      <c r="C9" s="1171"/>
      <c r="D9" s="1171"/>
      <c r="E9" s="1171"/>
      <c r="F9" s="1171"/>
      <c r="G9" s="1171"/>
      <c r="H9" s="1171"/>
      <c r="I9" s="1171"/>
      <c r="J9" s="1171"/>
      <c r="K9" s="1171"/>
      <c r="L9" s="1176"/>
    </row>
    <row r="10" spans="2:12" ht="22.5" customHeight="1" x14ac:dyDescent="0.25">
      <c r="B10" s="1175" t="s">
        <v>1497</v>
      </c>
      <c r="C10" s="1171"/>
      <c r="D10" s="1171"/>
      <c r="E10" s="1171"/>
      <c r="F10" s="1171"/>
      <c r="G10" s="1171"/>
      <c r="H10" s="1171"/>
      <c r="I10" s="1171"/>
      <c r="J10" s="1171"/>
      <c r="K10" s="1171"/>
      <c r="L10" s="1176"/>
    </row>
    <row r="11" spans="2:12" x14ac:dyDescent="0.25">
      <c r="B11" s="1175" t="s">
        <v>1498</v>
      </c>
      <c r="C11" s="1171"/>
      <c r="D11" s="1171"/>
      <c r="E11" s="1171"/>
      <c r="F11" s="1171"/>
      <c r="G11" s="1171"/>
      <c r="H11" s="1171"/>
      <c r="I11" s="1171"/>
      <c r="J11" s="1171"/>
      <c r="K11" s="1171"/>
      <c r="L11" s="1176"/>
    </row>
    <row r="12" spans="2:12" ht="22.5" customHeight="1" x14ac:dyDescent="0.25">
      <c r="B12" s="1175" t="s">
        <v>1499</v>
      </c>
      <c r="C12" s="1171"/>
      <c r="D12" s="1171"/>
      <c r="E12" s="1171"/>
      <c r="F12" s="1171"/>
      <c r="G12" s="1171"/>
      <c r="H12" s="1171"/>
      <c r="I12" s="1171"/>
      <c r="J12" s="1171"/>
      <c r="K12" s="1171"/>
      <c r="L12" s="1176"/>
    </row>
    <row r="13" spans="2:12" ht="22.5" customHeight="1" x14ac:dyDescent="0.25">
      <c r="B13" s="1177" t="s">
        <v>1500</v>
      </c>
      <c r="C13" s="1178"/>
      <c r="D13" s="1178"/>
      <c r="E13" s="1178"/>
      <c r="F13" s="1178"/>
      <c r="G13" s="1178"/>
      <c r="H13" s="1178"/>
      <c r="I13" s="1178"/>
      <c r="J13" s="1178"/>
      <c r="K13" s="1178"/>
      <c r="L13" s="1179"/>
    </row>
    <row r="14" spans="2:12" ht="22.5" customHeight="1" x14ac:dyDescent="0.25"/>
    <row r="15" spans="2:12" ht="22.5" customHeight="1" x14ac:dyDescent="0.25">
      <c r="B15" s="1170"/>
      <c r="C15" s="1170"/>
      <c r="D15" s="1170"/>
      <c r="E15" s="1170"/>
      <c r="F15" s="1170"/>
      <c r="G15" s="1170"/>
      <c r="H15" s="1170"/>
      <c r="I15" s="1170"/>
      <c r="J15" s="1170"/>
      <c r="K15" s="1170"/>
      <c r="L15" s="1170"/>
    </row>
    <row r="16" spans="2:12" ht="22.5" customHeight="1" x14ac:dyDescent="0.25">
      <c r="B16" s="1171"/>
      <c r="C16" s="1171"/>
      <c r="D16" s="1171"/>
      <c r="E16" s="1171"/>
      <c r="F16" s="1171"/>
      <c r="G16" s="1171"/>
      <c r="H16" s="1171"/>
      <c r="I16" s="1171"/>
      <c r="J16" s="1171"/>
      <c r="K16" s="1171"/>
      <c r="L16" s="1171"/>
    </row>
    <row r="17" spans="2:12" ht="22.5" customHeight="1" x14ac:dyDescent="0.25">
      <c r="B17" s="1170"/>
      <c r="C17" s="1170"/>
      <c r="D17" s="1170"/>
      <c r="E17" s="1170"/>
      <c r="F17" s="1170"/>
      <c r="G17" s="1170"/>
      <c r="H17" s="1170"/>
      <c r="I17" s="1170"/>
      <c r="J17" s="1170"/>
      <c r="K17" s="1170"/>
      <c r="L17" s="1170"/>
    </row>
    <row r="18" spans="2:12" ht="22.5" customHeight="1" x14ac:dyDescent="0.25"/>
    <row r="19" spans="2:12" ht="22.5" customHeight="1" x14ac:dyDescent="0.2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400-000000000000}"/>
    <hyperlink ref="B6:L6" location="'EU CCR1'!A1" display="Šablona EU CCR1 – Analýza expozic s úvěrovým rizikem protistrany podle přístupu" xr:uid="{00000000-0004-0000-4400-000001000000}"/>
    <hyperlink ref="B7:L7" location="'EU CCR2'!A1" display="Šablona EU CCR2 – Transakce podléhající kapitálovým požadavkům na riziko související s úvěrovou úpravou v ocenění" xr:uid="{00000000-0004-0000-4400-000002000000}"/>
    <hyperlink ref="B8:L8" location="'EU CCR3'!A1" display="Šablona EU CCR3 – Standardizovaný přístup – Expozice s úvěrovým rizikem protistrany podle regulatorních kategorií expozic a rizikové váhy" xr:uid="{00000000-0004-0000-4400-000003000000}"/>
    <hyperlink ref="B9:L9" location="'EU CCR4'!A1" display="Šablona EU CCR4 – Přístup IRB – Expozice s úvěrovým rizikem protistrany podle kategorie expozic a stupnice PD" xr:uid="{00000000-0004-0000-4400-000004000000}"/>
    <hyperlink ref="B10:L10" location="'EU CCR5'!A1" display="Šablona EU CCR5 – Složení kolaterálu pro expozice s úvěrovým rizikem protistrany" xr:uid="{00000000-0004-0000-4400-000005000000}"/>
    <hyperlink ref="B11:L11" location="'EU CCR6'!A1" display="Šablona EU CCR6 – Expozice úvěrových derivátů" xr:uid="{00000000-0004-0000-4400-000006000000}"/>
    <hyperlink ref="B12:L12" location="'EU CCR7'!A1" display="Šablona EU CCR7 – Tokové výkazy objemů rizikově vážených expozic o expozicích s úvěrovým rizikem protistrany podle metody interního modelu" xr:uid="{00000000-0004-0000-4400-000007000000}"/>
    <hyperlink ref="B13:L13" location="'EU CCR8'!A1" display="Šablona EU CCR8 – Expozice vůči ústředním protistranám" xr:uid="{00000000-0004-0000-44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sheetPr>
  <dimension ref="A2:C12"/>
  <sheetViews>
    <sheetView showGridLines="0" view="pageLayout" topLeftCell="A34" zoomScaleNormal="100" workbookViewId="0"/>
  </sheetViews>
  <sheetFormatPr defaultRowHeight="15" x14ac:dyDescent="0.25"/>
  <cols>
    <col min="1" max="1" width="6.140625" customWidth="1"/>
    <col min="2" max="2" width="74.140625" customWidth="1"/>
    <col min="3" max="3" width="19.140625" customWidth="1"/>
  </cols>
  <sheetData>
    <row r="2" spans="1:3" x14ac:dyDescent="0.25">
      <c r="A2" s="1"/>
      <c r="B2" s="1"/>
      <c r="C2" s="1"/>
    </row>
    <row r="3" spans="1:3" x14ac:dyDescent="0.25">
      <c r="A3" s="8" t="s">
        <v>2</v>
      </c>
      <c r="B3" s="1"/>
      <c r="C3" s="1"/>
    </row>
    <row r="4" spans="1:3" x14ac:dyDescent="0.25">
      <c r="A4" s="1"/>
      <c r="B4" s="1"/>
      <c r="C4" s="1"/>
    </row>
    <row r="5" spans="1:3" x14ac:dyDescent="0.25">
      <c r="A5" s="1"/>
      <c r="B5" s="1"/>
      <c r="C5" s="1"/>
    </row>
    <row r="6" spans="1:3" x14ac:dyDescent="0.25">
      <c r="A6" s="1"/>
      <c r="B6" s="1"/>
      <c r="C6" s="1"/>
    </row>
    <row r="7" spans="1:3" x14ac:dyDescent="0.25">
      <c r="A7" s="1"/>
      <c r="B7" s="1"/>
      <c r="C7" s="16" t="s">
        <v>6</v>
      </c>
    </row>
    <row r="8" spans="1:3" x14ac:dyDescent="0.25">
      <c r="A8" s="19"/>
      <c r="B8" s="20"/>
      <c r="C8" s="16" t="s">
        <v>9</v>
      </c>
    </row>
    <row r="9" spans="1:3" ht="15.75" customHeight="1" x14ac:dyDescent="0.25">
      <c r="A9" s="16">
        <v>1</v>
      </c>
      <c r="B9" s="18" t="s">
        <v>109</v>
      </c>
      <c r="C9" s="16"/>
    </row>
    <row r="10" spans="1:3" x14ac:dyDescent="0.25">
      <c r="A10" s="16">
        <v>2</v>
      </c>
      <c r="B10" s="18" t="s">
        <v>110</v>
      </c>
      <c r="C10" s="16"/>
    </row>
    <row r="11" spans="1:3" x14ac:dyDescent="0.25">
      <c r="A11" s="1"/>
      <c r="B11" s="1"/>
      <c r="C11" s="1"/>
    </row>
    <row r="12" spans="1:3" x14ac:dyDescent="0.25">
      <c r="A12" s="1"/>
      <c r="B12" s="1"/>
      <c r="C12" s="1"/>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theme="5" tint="0.79998168889431442"/>
    <pageSetUpPr fitToPage="1"/>
  </sheetPr>
  <dimension ref="A1:D8"/>
  <sheetViews>
    <sheetView showGridLines="0" view="pageLayout" zoomScaleNormal="100" workbookViewId="0">
      <selection activeCell="B5" sqref="B5"/>
    </sheetView>
  </sheetViews>
  <sheetFormatPr defaultColWidth="11.5703125" defaultRowHeight="15" x14ac:dyDescent="0.25"/>
  <cols>
    <col min="2" max="2" width="93.28515625" customWidth="1"/>
    <col min="3" max="3" width="26.85546875" customWidth="1"/>
  </cols>
  <sheetData>
    <row r="1" spans="1:4" s="2" customFormat="1" ht="40.15" customHeight="1" x14ac:dyDescent="0.3">
      <c r="A1" s="1496" t="s">
        <v>1492</v>
      </c>
      <c r="B1" s="1497"/>
      <c r="C1" s="1497"/>
      <c r="D1" s="1497"/>
    </row>
    <row r="2" spans="1:4" s="2" customFormat="1" x14ac:dyDescent="0.25">
      <c r="C2" s="536" t="s">
        <v>1501</v>
      </c>
    </row>
    <row r="3" spans="1:4" ht="73.5" customHeight="1" x14ac:dyDescent="0.25">
      <c r="A3" s="883" t="s">
        <v>116</v>
      </c>
      <c r="B3" s="884" t="s">
        <v>1953</v>
      </c>
      <c r="C3" s="882"/>
    </row>
    <row r="4" spans="1:4" ht="74.25" customHeight="1" x14ac:dyDescent="0.25">
      <c r="A4" s="883" t="s">
        <v>118</v>
      </c>
      <c r="B4" s="885" t="s">
        <v>1954</v>
      </c>
      <c r="C4" s="882"/>
    </row>
    <row r="5" spans="1:4" ht="60.75" customHeight="1" x14ac:dyDescent="0.25">
      <c r="A5" s="883" t="s">
        <v>152</v>
      </c>
      <c r="B5" s="884" t="s">
        <v>1955</v>
      </c>
      <c r="C5" s="882"/>
    </row>
    <row r="6" spans="1:4" ht="68.25" customHeight="1" x14ac:dyDescent="0.25">
      <c r="A6" s="886" t="s">
        <v>137</v>
      </c>
      <c r="B6" s="884" t="s">
        <v>1956</v>
      </c>
      <c r="C6" s="882"/>
    </row>
    <row r="7" spans="1:4" ht="52.5" customHeight="1" x14ac:dyDescent="0.25">
      <c r="A7" s="886" t="s">
        <v>139</v>
      </c>
      <c r="B7" s="885" t="s">
        <v>1957</v>
      </c>
      <c r="C7" s="882"/>
    </row>
    <row r="8" spans="1:4" x14ac:dyDescent="0.25">
      <c r="A8" s="537"/>
      <c r="B8" s="538"/>
      <c r="C8" s="85"/>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&amp;CCS 
Příloha XXV</oddHeader>
    <oddFooter>&amp;C&amp;P</oddFooter>
  </headerFooter>
  <drawing r:id="rId2"/>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theme="9" tint="0.79998168889431442"/>
    <pageSetUpPr fitToPage="1"/>
  </sheetPr>
  <dimension ref="A1:K38"/>
  <sheetViews>
    <sheetView showGridLines="0" view="pageLayout" topLeftCell="A2" zoomScale="90" zoomScaleNormal="80" zoomScalePageLayoutView="90" workbookViewId="0">
      <selection activeCell="B19" sqref="B19"/>
    </sheetView>
  </sheetViews>
  <sheetFormatPr defaultColWidth="9.140625" defaultRowHeight="15" x14ac:dyDescent="0.25"/>
  <cols>
    <col min="1" max="1" width="9.140625" style="56" customWidth="1"/>
    <col min="2" max="2" width="64.42578125" customWidth="1"/>
    <col min="3" max="3" width="18.7109375" customWidth="1"/>
    <col min="4" max="4" width="14.5703125" customWidth="1"/>
    <col min="6" max="7" width="14.140625" customWidth="1"/>
    <col min="8" max="10" width="16.7109375" customWidth="1"/>
  </cols>
  <sheetData>
    <row r="1" spans="1:11" ht="18.75" x14ac:dyDescent="0.25">
      <c r="A1" s="887" t="s">
        <v>1493</v>
      </c>
      <c r="B1" s="56"/>
    </row>
    <row r="2" spans="1:11" ht="15.75" x14ac:dyDescent="0.25">
      <c r="A2" s="539" t="s">
        <v>228</v>
      </c>
    </row>
    <row r="3" spans="1:11" x14ac:dyDescent="0.25">
      <c r="A3" s="540"/>
      <c r="B3" s="293"/>
      <c r="C3" s="541"/>
      <c r="D3" s="541"/>
      <c r="E3" s="541"/>
      <c r="F3" s="541"/>
      <c r="G3" s="541"/>
      <c r="H3" s="541"/>
      <c r="I3" s="541"/>
      <c r="J3" s="541"/>
      <c r="K3" s="542"/>
    </row>
    <row r="4" spans="1:11" x14ac:dyDescent="0.25">
      <c r="A4" s="888"/>
      <c r="B4" s="889"/>
      <c r="C4" s="890" t="s">
        <v>6</v>
      </c>
      <c r="D4" s="890" t="s">
        <v>7</v>
      </c>
      <c r="E4" s="890" t="s">
        <v>8</v>
      </c>
      <c r="F4" s="890" t="s">
        <v>43</v>
      </c>
      <c r="G4" s="890" t="s">
        <v>44</v>
      </c>
      <c r="H4" s="890" t="s">
        <v>164</v>
      </c>
      <c r="I4" s="890" t="s">
        <v>165</v>
      </c>
      <c r="J4" s="890" t="s">
        <v>199</v>
      </c>
      <c r="K4" s="543"/>
    </row>
    <row r="5" spans="1:11" ht="84" customHeight="1" x14ac:dyDescent="0.25">
      <c r="A5" s="888"/>
      <c r="B5" s="889"/>
      <c r="C5" s="890" t="s">
        <v>1502</v>
      </c>
      <c r="D5" s="890" t="s">
        <v>1503</v>
      </c>
      <c r="E5" s="890" t="s">
        <v>1504</v>
      </c>
      <c r="F5" s="890" t="s">
        <v>1958</v>
      </c>
      <c r="G5" s="890" t="s">
        <v>1505</v>
      </c>
      <c r="H5" s="890" t="s">
        <v>1506</v>
      </c>
      <c r="I5" s="890" t="s">
        <v>1471</v>
      </c>
      <c r="J5" s="890" t="s">
        <v>1507</v>
      </c>
      <c r="K5" s="543"/>
    </row>
    <row r="6" spans="1:11" ht="32.25" customHeight="1" x14ac:dyDescent="0.25">
      <c r="A6" s="854" t="s">
        <v>1959</v>
      </c>
      <c r="B6" s="891" t="s">
        <v>1508</v>
      </c>
      <c r="C6" s="892"/>
      <c r="D6" s="892"/>
      <c r="E6" s="893"/>
      <c r="F6" s="894" t="s">
        <v>1509</v>
      </c>
      <c r="G6" s="894"/>
      <c r="H6" s="889"/>
      <c r="I6" s="889"/>
      <c r="J6" s="889"/>
      <c r="K6" s="543"/>
    </row>
    <row r="7" spans="1:11" ht="25.5" customHeight="1" x14ac:dyDescent="0.25">
      <c r="A7" s="854" t="s">
        <v>1960</v>
      </c>
      <c r="B7" s="891" t="s">
        <v>1510</v>
      </c>
      <c r="C7" s="895"/>
      <c r="D7" s="895"/>
      <c r="E7" s="896"/>
      <c r="F7" s="890" t="s">
        <v>1509</v>
      </c>
      <c r="G7" s="890"/>
      <c r="H7" s="895"/>
      <c r="I7" s="895"/>
      <c r="J7" s="895"/>
      <c r="K7" s="543"/>
    </row>
    <row r="8" spans="1:11" ht="33" customHeight="1" x14ac:dyDescent="0.25">
      <c r="A8" s="854">
        <v>1</v>
      </c>
      <c r="B8" s="891" t="s">
        <v>1511</v>
      </c>
      <c r="C8" s="889"/>
      <c r="D8" s="889"/>
      <c r="E8" s="893"/>
      <c r="F8" s="890" t="s">
        <v>1509</v>
      </c>
      <c r="G8" s="890"/>
      <c r="H8" s="889"/>
      <c r="I8" s="889"/>
      <c r="J8" s="889"/>
      <c r="K8" s="543"/>
    </row>
    <row r="9" spans="1:11" ht="24.75" customHeight="1" x14ac:dyDescent="0.25">
      <c r="A9" s="854">
        <v>2</v>
      </c>
      <c r="B9" s="889" t="s">
        <v>1512</v>
      </c>
      <c r="C9" s="893"/>
      <c r="D9" s="893"/>
      <c r="E9" s="889"/>
      <c r="F9" s="889"/>
      <c r="G9" s="889"/>
      <c r="H9" s="889"/>
      <c r="I9" s="889"/>
      <c r="J9" s="889"/>
      <c r="K9" s="543"/>
    </row>
    <row r="10" spans="1:11" ht="24" customHeight="1" x14ac:dyDescent="0.25">
      <c r="A10" s="854" t="s">
        <v>396</v>
      </c>
      <c r="B10" s="897" t="s">
        <v>1513</v>
      </c>
      <c r="C10" s="893"/>
      <c r="D10" s="893"/>
      <c r="E10" s="889"/>
      <c r="F10" s="893"/>
      <c r="G10" s="889"/>
      <c r="H10" s="889"/>
      <c r="I10" s="889"/>
      <c r="J10" s="889"/>
      <c r="K10" s="543"/>
    </row>
    <row r="11" spans="1:11" ht="27" customHeight="1" x14ac:dyDescent="0.25">
      <c r="A11" s="854" t="s">
        <v>1514</v>
      </c>
      <c r="B11" s="897" t="s">
        <v>1515</v>
      </c>
      <c r="C11" s="893"/>
      <c r="D11" s="893"/>
      <c r="E11" s="889"/>
      <c r="F11" s="893"/>
      <c r="G11" s="889"/>
      <c r="H11" s="889"/>
      <c r="I11" s="889"/>
      <c r="J11" s="889"/>
      <c r="K11" s="543"/>
    </row>
    <row r="12" spans="1:11" ht="25.5" customHeight="1" x14ac:dyDescent="0.25">
      <c r="A12" s="854" t="s">
        <v>1516</v>
      </c>
      <c r="B12" s="897" t="s">
        <v>1517</v>
      </c>
      <c r="C12" s="893"/>
      <c r="D12" s="893"/>
      <c r="E12" s="889"/>
      <c r="F12" s="893"/>
      <c r="G12" s="889"/>
      <c r="H12" s="889"/>
      <c r="I12" s="889"/>
      <c r="J12" s="889"/>
      <c r="K12" s="543"/>
    </row>
    <row r="13" spans="1:11" ht="28.5" customHeight="1" x14ac:dyDescent="0.25">
      <c r="A13" s="854">
        <v>3</v>
      </c>
      <c r="B13" s="889" t="s">
        <v>1518</v>
      </c>
      <c r="C13" s="893"/>
      <c r="D13" s="893"/>
      <c r="E13" s="893"/>
      <c r="F13" s="893"/>
      <c r="G13" s="873"/>
      <c r="H13" s="889"/>
      <c r="I13" s="889"/>
      <c r="J13" s="889"/>
      <c r="K13" s="543"/>
    </row>
    <row r="14" spans="1:11" ht="27.75" customHeight="1" x14ac:dyDescent="0.25">
      <c r="A14" s="854">
        <v>4</v>
      </c>
      <c r="B14" s="889" t="s">
        <v>1519</v>
      </c>
      <c r="C14" s="893"/>
      <c r="D14" s="893"/>
      <c r="E14" s="893"/>
      <c r="F14" s="893"/>
      <c r="G14" s="873"/>
      <c r="H14" s="889"/>
      <c r="I14" s="889"/>
      <c r="J14" s="889"/>
      <c r="K14" s="543"/>
    </row>
    <row r="15" spans="1:11" ht="27.75" customHeight="1" x14ac:dyDescent="0.25">
      <c r="A15" s="854">
        <v>5</v>
      </c>
      <c r="B15" s="889" t="s">
        <v>1520</v>
      </c>
      <c r="C15" s="893"/>
      <c r="D15" s="893"/>
      <c r="E15" s="893"/>
      <c r="F15" s="893"/>
      <c r="G15" s="873"/>
      <c r="H15" s="889"/>
      <c r="I15" s="889"/>
      <c r="J15" s="889"/>
      <c r="K15" s="543"/>
    </row>
    <row r="16" spans="1:11" x14ac:dyDescent="0.25">
      <c r="A16" s="854">
        <v>6</v>
      </c>
      <c r="B16" s="898" t="s">
        <v>42</v>
      </c>
      <c r="C16" s="893"/>
      <c r="D16" s="893"/>
      <c r="E16" s="893"/>
      <c r="F16" s="893"/>
      <c r="G16" s="873"/>
      <c r="H16" s="889"/>
      <c r="I16" s="889"/>
      <c r="J16" s="889"/>
      <c r="K16" s="543"/>
    </row>
    <row r="37" spans="11:11" ht="23.25" x14ac:dyDescent="0.35">
      <c r="K37" s="544"/>
    </row>
    <row r="38" spans="11:11" x14ac:dyDescent="0.25">
      <c r="K38" s="202"/>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theme="9" tint="0.79998168889431442"/>
    <pageSetUpPr fitToPage="1"/>
  </sheetPr>
  <dimension ref="A1:D14"/>
  <sheetViews>
    <sheetView showGridLines="0" view="pageLayout" zoomScaleNormal="100" workbookViewId="0">
      <selection activeCell="B11" sqref="B11"/>
    </sheetView>
  </sheetViews>
  <sheetFormatPr defaultColWidth="9.140625" defaultRowHeight="15" x14ac:dyDescent="0.25"/>
  <cols>
    <col min="2" max="2" width="79.42578125" customWidth="1"/>
    <col min="3" max="3" width="15.5703125" customWidth="1"/>
    <col min="4" max="4" width="18.7109375" customWidth="1"/>
  </cols>
  <sheetData>
    <row r="1" spans="1:4" ht="39" customHeight="1" x14ac:dyDescent="0.3">
      <c r="A1" s="1498" t="s">
        <v>1494</v>
      </c>
      <c r="B1" s="1497"/>
      <c r="C1" s="1497"/>
      <c r="D1" s="1497"/>
    </row>
    <row r="2" spans="1:4" x14ac:dyDescent="0.25">
      <c r="A2" s="88"/>
      <c r="C2" s="88"/>
      <c r="D2" s="88"/>
    </row>
    <row r="3" spans="1:4" x14ac:dyDescent="0.25">
      <c r="A3" s="545"/>
      <c r="B3" s="900" t="s">
        <v>228</v>
      </c>
      <c r="C3" s="901" t="s">
        <v>6</v>
      </c>
      <c r="D3" s="901" t="s">
        <v>7</v>
      </c>
    </row>
    <row r="4" spans="1:4" x14ac:dyDescent="0.25">
      <c r="A4" s="545"/>
      <c r="B4" s="1499"/>
      <c r="C4" s="1500" t="s">
        <v>1471</v>
      </c>
      <c r="D4" s="1501" t="s">
        <v>1521</v>
      </c>
    </row>
    <row r="5" spans="1:4" ht="15" customHeight="1" x14ac:dyDescent="0.25">
      <c r="A5" s="543"/>
      <c r="B5" s="1499"/>
      <c r="C5" s="1500"/>
      <c r="D5" s="1501"/>
    </row>
    <row r="6" spans="1:4" ht="41.25" customHeight="1" x14ac:dyDescent="0.25">
      <c r="A6" s="902">
        <v>1</v>
      </c>
      <c r="B6" s="904" t="s">
        <v>1522</v>
      </c>
      <c r="C6" s="865"/>
      <c r="D6" s="902"/>
    </row>
    <row r="7" spans="1:4" ht="20.100000000000001" customHeight="1" x14ac:dyDescent="0.25">
      <c r="A7" s="902">
        <v>2</v>
      </c>
      <c r="B7" s="904" t="s">
        <v>1523</v>
      </c>
      <c r="C7" s="903"/>
      <c r="D7" s="902"/>
    </row>
    <row r="8" spans="1:4" ht="20.100000000000001" customHeight="1" x14ac:dyDescent="0.25">
      <c r="A8" s="902">
        <v>3</v>
      </c>
      <c r="B8" s="904" t="s">
        <v>1524</v>
      </c>
      <c r="C8" s="903"/>
      <c r="D8" s="902"/>
    </row>
    <row r="9" spans="1:4" ht="20.100000000000001" customHeight="1" x14ac:dyDescent="0.25">
      <c r="A9" s="902">
        <v>4</v>
      </c>
      <c r="B9" s="904" t="s">
        <v>1525</v>
      </c>
      <c r="C9" s="902"/>
      <c r="D9" s="902"/>
    </row>
    <row r="10" spans="1:4" ht="20.100000000000001" customHeight="1" x14ac:dyDescent="0.25">
      <c r="A10" s="905" t="s">
        <v>589</v>
      </c>
      <c r="B10" s="906" t="s">
        <v>1961</v>
      </c>
      <c r="C10" s="902"/>
      <c r="D10" s="902"/>
    </row>
    <row r="11" spans="1:4" ht="29.25" customHeight="1" x14ac:dyDescent="0.25">
      <c r="A11" s="902">
        <v>5</v>
      </c>
      <c r="B11" s="907" t="s">
        <v>1526</v>
      </c>
      <c r="C11" s="865"/>
      <c r="D11" s="902"/>
    </row>
    <row r="12" spans="1:4" x14ac:dyDescent="0.25">
      <c r="B12" s="39"/>
    </row>
    <row r="13" spans="1:4" x14ac:dyDescent="0.25">
      <c r="A13" s="546"/>
    </row>
    <row r="14" spans="1:4" x14ac:dyDescent="0.25">
      <c r="A14" s="546"/>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40625" defaultRowHeight="15" x14ac:dyDescent="0.25"/>
  <cols>
    <col min="1" max="1" width="9.140625" style="84"/>
    <col min="2" max="2" width="56.7109375" customWidth="1"/>
    <col min="14" max="14" width="20.140625" style="39" customWidth="1"/>
  </cols>
  <sheetData>
    <row r="1" spans="1:16" ht="42.6" customHeight="1" x14ac:dyDescent="0.3">
      <c r="A1" s="1502" t="s">
        <v>1495</v>
      </c>
      <c r="B1" s="1497"/>
      <c r="C1" s="1497"/>
      <c r="D1" s="1497"/>
      <c r="E1" s="1497"/>
      <c r="F1" s="1497"/>
      <c r="G1" s="1497"/>
      <c r="H1" s="1497"/>
      <c r="I1" s="1497"/>
      <c r="J1" s="1497"/>
      <c r="K1" s="1497"/>
      <c r="L1" s="1497"/>
      <c r="M1" s="1497"/>
    </row>
    <row r="2" spans="1:16" x14ac:dyDescent="0.25">
      <c r="A2" s="900" t="s">
        <v>228</v>
      </c>
    </row>
    <row r="3" spans="1:16" x14ac:dyDescent="0.25">
      <c r="A3" s="547"/>
    </row>
    <row r="4" spans="1:16" ht="20.100000000000001" customHeight="1" x14ac:dyDescent="0.25">
      <c r="A4" s="548"/>
      <c r="B4" s="1503" t="s">
        <v>1461</v>
      </c>
      <c r="C4" s="1501" t="s">
        <v>943</v>
      </c>
      <c r="D4" s="1501"/>
      <c r="E4" s="1501"/>
      <c r="F4" s="1501"/>
      <c r="G4" s="1501"/>
      <c r="H4" s="1501"/>
      <c r="I4" s="1501"/>
      <c r="J4" s="1501"/>
      <c r="K4" s="1501"/>
      <c r="L4" s="1501"/>
      <c r="M4" s="1501"/>
      <c r="N4" s="549"/>
    </row>
    <row r="5" spans="1:16" ht="20.100000000000001" customHeight="1" x14ac:dyDescent="0.25">
      <c r="A5" s="548"/>
      <c r="B5" s="1503"/>
      <c r="C5" s="901" t="s">
        <v>6</v>
      </c>
      <c r="D5" s="901" t="s">
        <v>7</v>
      </c>
      <c r="E5" s="901" t="s">
        <v>8</v>
      </c>
      <c r="F5" s="901" t="s">
        <v>43</v>
      </c>
      <c r="G5" s="901" t="s">
        <v>44</v>
      </c>
      <c r="H5" s="901" t="s">
        <v>164</v>
      </c>
      <c r="I5" s="901" t="s">
        <v>165</v>
      </c>
      <c r="J5" s="901" t="s">
        <v>199</v>
      </c>
      <c r="K5" s="901" t="s">
        <v>451</v>
      </c>
      <c r="L5" s="901" t="s">
        <v>452</v>
      </c>
      <c r="M5" s="901" t="s">
        <v>453</v>
      </c>
      <c r="N5" s="909" t="s">
        <v>454</v>
      </c>
    </row>
    <row r="6" spans="1:16" ht="31.5" customHeight="1" x14ac:dyDescent="0.25">
      <c r="A6" s="550"/>
      <c r="B6" s="1503"/>
      <c r="C6" s="908">
        <v>0</v>
      </c>
      <c r="D6" s="908">
        <v>0.02</v>
      </c>
      <c r="E6" s="908">
        <v>0.04</v>
      </c>
      <c r="F6" s="908">
        <v>0.1</v>
      </c>
      <c r="G6" s="908">
        <v>0.2</v>
      </c>
      <c r="H6" s="908">
        <v>0.5</v>
      </c>
      <c r="I6" s="908">
        <v>0.7</v>
      </c>
      <c r="J6" s="908">
        <v>0.75</v>
      </c>
      <c r="K6" s="908">
        <v>1</v>
      </c>
      <c r="L6" s="908">
        <v>1.5</v>
      </c>
      <c r="M6" s="901" t="s">
        <v>945</v>
      </c>
      <c r="N6" s="909" t="s">
        <v>1962</v>
      </c>
    </row>
    <row r="7" spans="1:16" ht="24" customHeight="1" x14ac:dyDescent="0.25">
      <c r="A7" s="901">
        <v>1</v>
      </c>
      <c r="B7" s="910" t="s">
        <v>1414</v>
      </c>
      <c r="C7" s="902"/>
      <c r="D7" s="902"/>
      <c r="E7" s="902"/>
      <c r="F7" s="902"/>
      <c r="G7" s="902"/>
      <c r="H7" s="902"/>
      <c r="I7" s="902"/>
      <c r="J7" s="902"/>
      <c r="K7" s="902"/>
      <c r="L7" s="902"/>
      <c r="M7" s="902"/>
      <c r="N7" s="904"/>
    </row>
    <row r="8" spans="1:16" ht="20.100000000000001" customHeight="1" x14ac:dyDescent="0.25">
      <c r="A8" s="901">
        <v>2</v>
      </c>
      <c r="B8" s="910" t="s">
        <v>1527</v>
      </c>
      <c r="C8" s="902"/>
      <c r="D8" s="902"/>
      <c r="E8" s="902"/>
      <c r="F8" s="902"/>
      <c r="G8" s="902"/>
      <c r="H8" s="902"/>
      <c r="I8" s="902"/>
      <c r="J8" s="902"/>
      <c r="K8" s="902"/>
      <c r="L8" s="902"/>
      <c r="M8" s="902"/>
      <c r="N8" s="904"/>
    </row>
    <row r="9" spans="1:16" ht="20.100000000000001" customHeight="1" x14ac:dyDescent="0.25">
      <c r="A9" s="901">
        <v>3</v>
      </c>
      <c r="B9" s="910" t="s">
        <v>929</v>
      </c>
      <c r="C9" s="902"/>
      <c r="D9" s="902"/>
      <c r="E9" s="902"/>
      <c r="F9" s="902"/>
      <c r="G9" s="902"/>
      <c r="H9" s="902"/>
      <c r="I9" s="902"/>
      <c r="J9" s="902"/>
      <c r="K9" s="902"/>
      <c r="L9" s="902"/>
      <c r="M9" s="902"/>
      <c r="N9" s="904"/>
    </row>
    <row r="10" spans="1:16" ht="20.100000000000001" customHeight="1" x14ac:dyDescent="0.25">
      <c r="A10" s="901">
        <v>4</v>
      </c>
      <c r="B10" s="910" t="s">
        <v>930</v>
      </c>
      <c r="C10" s="902"/>
      <c r="D10" s="902"/>
      <c r="E10" s="902"/>
      <c r="F10" s="902"/>
      <c r="G10" s="902"/>
      <c r="H10" s="902"/>
      <c r="I10" s="902"/>
      <c r="J10" s="902"/>
      <c r="K10" s="902"/>
      <c r="L10" s="902"/>
      <c r="M10" s="902"/>
      <c r="N10" s="904"/>
    </row>
    <row r="11" spans="1:16" ht="20.100000000000001" customHeight="1" x14ac:dyDescent="0.25">
      <c r="A11" s="901">
        <v>5</v>
      </c>
      <c r="B11" s="910" t="s">
        <v>931</v>
      </c>
      <c r="C11" s="902"/>
      <c r="D11" s="902"/>
      <c r="E11" s="902"/>
      <c r="F11" s="902"/>
      <c r="G11" s="902"/>
      <c r="H11" s="902"/>
      <c r="I11" s="902"/>
      <c r="J11" s="902"/>
      <c r="K11" s="902"/>
      <c r="L11" s="902"/>
      <c r="M11" s="902"/>
      <c r="N11" s="904"/>
    </row>
    <row r="12" spans="1:16" ht="20.100000000000001" customHeight="1" x14ac:dyDescent="0.25">
      <c r="A12" s="901">
        <v>6</v>
      </c>
      <c r="B12" s="910" t="s">
        <v>932</v>
      </c>
      <c r="C12" s="902"/>
      <c r="D12" s="902"/>
      <c r="E12" s="902"/>
      <c r="F12" s="902"/>
      <c r="G12" s="902"/>
      <c r="H12" s="902"/>
      <c r="I12" s="902"/>
      <c r="J12" s="902"/>
      <c r="K12" s="902"/>
      <c r="L12" s="902"/>
      <c r="M12" s="902"/>
      <c r="N12" s="904"/>
      <c r="P12" s="33"/>
    </row>
    <row r="13" spans="1:16" ht="20.100000000000001" customHeight="1" x14ac:dyDescent="0.25">
      <c r="A13" s="901">
        <v>7</v>
      </c>
      <c r="B13" s="910" t="s">
        <v>933</v>
      </c>
      <c r="C13" s="902"/>
      <c r="D13" s="902"/>
      <c r="E13" s="902"/>
      <c r="F13" s="902"/>
      <c r="G13" s="902"/>
      <c r="H13" s="902"/>
      <c r="I13" s="902"/>
      <c r="J13" s="902"/>
      <c r="K13" s="902"/>
      <c r="L13" s="902"/>
      <c r="M13" s="902"/>
      <c r="N13" s="904"/>
    </row>
    <row r="14" spans="1:16" ht="20.100000000000001" customHeight="1" x14ac:dyDescent="0.25">
      <c r="A14" s="901">
        <v>8</v>
      </c>
      <c r="B14" s="910" t="s">
        <v>934</v>
      </c>
      <c r="C14" s="902"/>
      <c r="D14" s="902"/>
      <c r="E14" s="902"/>
      <c r="F14" s="902"/>
      <c r="G14" s="902"/>
      <c r="H14" s="902"/>
      <c r="I14" s="902"/>
      <c r="J14" s="902"/>
      <c r="K14" s="902"/>
      <c r="L14" s="902"/>
      <c r="M14" s="902"/>
      <c r="N14" s="904"/>
    </row>
    <row r="15" spans="1:16" ht="20.100000000000001" customHeight="1" x14ac:dyDescent="0.25">
      <c r="A15" s="901">
        <v>9</v>
      </c>
      <c r="B15" s="910" t="s">
        <v>939</v>
      </c>
      <c r="C15" s="902"/>
      <c r="D15" s="902"/>
      <c r="E15" s="902"/>
      <c r="F15" s="902"/>
      <c r="G15" s="902"/>
      <c r="H15" s="902"/>
      <c r="I15" s="902"/>
      <c r="J15" s="902"/>
      <c r="K15" s="902"/>
      <c r="L15" s="902"/>
      <c r="M15" s="902"/>
      <c r="N15" s="904"/>
    </row>
    <row r="16" spans="1:16" ht="20.100000000000001" customHeight="1" x14ac:dyDescent="0.25">
      <c r="A16" s="901">
        <v>10</v>
      </c>
      <c r="B16" s="910" t="s">
        <v>941</v>
      </c>
      <c r="C16" s="902"/>
      <c r="D16" s="902"/>
      <c r="E16" s="902"/>
      <c r="F16" s="902"/>
      <c r="G16" s="902"/>
      <c r="H16" s="902"/>
      <c r="I16" s="902"/>
      <c r="J16" s="902"/>
      <c r="K16" s="902"/>
      <c r="L16" s="902"/>
      <c r="M16" s="902"/>
      <c r="N16" s="904"/>
    </row>
    <row r="17" spans="1:14" ht="20.100000000000001" customHeight="1" x14ac:dyDescent="0.25">
      <c r="A17" s="901">
        <v>11</v>
      </c>
      <c r="B17" s="911" t="s">
        <v>1528</v>
      </c>
      <c r="C17" s="902"/>
      <c r="D17" s="902"/>
      <c r="E17" s="902"/>
      <c r="F17" s="902"/>
      <c r="G17" s="902"/>
      <c r="H17" s="902"/>
      <c r="I17" s="902"/>
      <c r="J17" s="902"/>
      <c r="K17" s="902"/>
      <c r="L17" s="902"/>
      <c r="M17" s="902"/>
      <c r="N17" s="904"/>
    </row>
    <row r="19" spans="1:14" x14ac:dyDescent="0.25">
      <c r="B19" s="33"/>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sheetPr>
  <dimension ref="A1:T28"/>
  <sheetViews>
    <sheetView showGridLines="0" view="pageLayout" zoomScaleNormal="100" workbookViewId="0">
      <selection sqref="A1:J1"/>
    </sheetView>
  </sheetViews>
  <sheetFormatPr defaultColWidth="9.140625" defaultRowHeight="15" x14ac:dyDescent="0.25"/>
  <cols>
    <col min="2" max="2" width="20.5703125" customWidth="1"/>
    <col min="3" max="3" width="29.28515625" customWidth="1"/>
    <col min="4" max="10" width="10.7109375" customWidth="1"/>
  </cols>
  <sheetData>
    <row r="1" spans="1:13" ht="40.9" customHeight="1" x14ac:dyDescent="0.3">
      <c r="A1" s="1498" t="s">
        <v>1496</v>
      </c>
      <c r="B1" s="1497"/>
      <c r="C1" s="1497"/>
      <c r="D1" s="1497"/>
      <c r="E1" s="1497"/>
      <c r="F1" s="1497"/>
      <c r="G1" s="1497"/>
      <c r="H1" s="1497"/>
      <c r="I1" s="1497"/>
      <c r="J1" s="1497"/>
    </row>
    <row r="2" spans="1:13" ht="15.75" x14ac:dyDescent="0.25">
      <c r="A2" s="912" t="s">
        <v>228</v>
      </c>
      <c r="C2" s="85"/>
      <c r="D2" s="85"/>
      <c r="E2" s="551"/>
      <c r="F2" s="85"/>
      <c r="G2" s="85"/>
      <c r="H2" s="85"/>
      <c r="I2" s="85"/>
      <c r="J2" s="85"/>
    </row>
    <row r="3" spans="1:13" x14ac:dyDescent="0.25">
      <c r="B3" s="99"/>
      <c r="C3" s="541"/>
      <c r="D3" s="552"/>
      <c r="E3" s="541"/>
      <c r="F3" s="541"/>
      <c r="G3" s="541"/>
      <c r="H3" s="541"/>
      <c r="I3" s="541"/>
      <c r="J3" s="541"/>
      <c r="M3" s="202"/>
    </row>
    <row r="4" spans="1:13" ht="20.100000000000001" customHeight="1" x14ac:dyDescent="0.25">
      <c r="B4" s="478"/>
      <c r="C4" s="357"/>
      <c r="D4" s="34" t="s">
        <v>6</v>
      </c>
      <c r="E4" s="34" t="s">
        <v>7</v>
      </c>
      <c r="F4" s="34" t="s">
        <v>8</v>
      </c>
      <c r="G4" s="34" t="s">
        <v>43</v>
      </c>
      <c r="H4" s="34" t="s">
        <v>44</v>
      </c>
      <c r="I4" s="34" t="s">
        <v>164</v>
      </c>
      <c r="J4" s="34" t="s">
        <v>165</v>
      </c>
    </row>
    <row r="5" spans="1:13" ht="20.100000000000001" customHeight="1" x14ac:dyDescent="0.25">
      <c r="B5" s="1505"/>
      <c r="C5" s="1209" t="s">
        <v>1529</v>
      </c>
      <c r="D5" s="1506" t="s">
        <v>106</v>
      </c>
      <c r="E5" s="1508" t="s">
        <v>1380</v>
      </c>
      <c r="F5" s="1508" t="s">
        <v>1381</v>
      </c>
      <c r="G5" s="1508" t="s">
        <v>1382</v>
      </c>
      <c r="H5" s="1508" t="s">
        <v>1383</v>
      </c>
      <c r="I5" s="1508" t="s">
        <v>1521</v>
      </c>
      <c r="J5" s="1508" t="s">
        <v>1530</v>
      </c>
    </row>
    <row r="6" spans="1:13" ht="81" customHeight="1" x14ac:dyDescent="0.25">
      <c r="A6" s="553"/>
      <c r="B6" s="1505"/>
      <c r="C6" s="1209"/>
      <c r="D6" s="1507"/>
      <c r="E6" s="1509"/>
      <c r="F6" s="1509"/>
      <c r="G6" s="1509"/>
      <c r="H6" s="1509"/>
      <c r="I6" s="1509"/>
      <c r="J6" s="1509"/>
    </row>
    <row r="7" spans="1:13" ht="34.5" customHeight="1" x14ac:dyDescent="0.25">
      <c r="A7" s="180" t="s">
        <v>1531</v>
      </c>
      <c r="B7" s="77" t="s">
        <v>1388</v>
      </c>
      <c r="C7" s="357"/>
      <c r="D7" s="77"/>
      <c r="E7" s="77"/>
      <c r="F7" s="77"/>
      <c r="G7" s="77"/>
      <c r="H7" s="77"/>
      <c r="I7" s="77"/>
      <c r="J7" s="77"/>
    </row>
    <row r="8" spans="1:13" ht="20.100000000000001" customHeight="1" x14ac:dyDescent="0.25">
      <c r="A8" s="554">
        <v>1</v>
      </c>
      <c r="B8" s="77"/>
      <c r="C8" s="357" t="s">
        <v>1389</v>
      </c>
      <c r="D8" s="77"/>
      <c r="E8" s="77"/>
      <c r="F8" s="77"/>
      <c r="G8" s="77"/>
      <c r="H8" s="77"/>
      <c r="I8" s="77"/>
      <c r="J8" s="77"/>
    </row>
    <row r="9" spans="1:13" ht="20.100000000000001" customHeight="1" x14ac:dyDescent="0.25">
      <c r="A9" s="554">
        <v>2</v>
      </c>
      <c r="B9" s="77"/>
      <c r="C9" s="357" t="s">
        <v>1392</v>
      </c>
      <c r="D9" s="77"/>
      <c r="E9" s="77"/>
      <c r="F9" s="77"/>
      <c r="G9" s="77"/>
      <c r="H9" s="77"/>
      <c r="I9" s="77"/>
      <c r="J9" s="77"/>
    </row>
    <row r="10" spans="1:13" ht="20.100000000000001" customHeight="1" x14ac:dyDescent="0.25">
      <c r="A10" s="554">
        <v>3</v>
      </c>
      <c r="B10" s="77"/>
      <c r="C10" s="357" t="s">
        <v>1393</v>
      </c>
      <c r="D10" s="77"/>
      <c r="E10" s="77"/>
      <c r="F10" s="77"/>
      <c r="G10" s="77"/>
      <c r="H10" s="77"/>
      <c r="I10" s="77"/>
      <c r="J10" s="77"/>
    </row>
    <row r="11" spans="1:13" ht="20.100000000000001" customHeight="1" x14ac:dyDescent="0.25">
      <c r="A11" s="554">
        <v>4</v>
      </c>
      <c r="B11" s="77"/>
      <c r="C11" s="357" t="s">
        <v>1394</v>
      </c>
      <c r="D11" s="77"/>
      <c r="E11" s="77"/>
      <c r="F11" s="77"/>
      <c r="G11" s="77"/>
      <c r="H11" s="77"/>
      <c r="I11" s="77"/>
      <c r="J11" s="77"/>
    </row>
    <row r="12" spans="1:13" ht="20.100000000000001" customHeight="1" x14ac:dyDescent="0.25">
      <c r="A12" s="554">
        <v>5</v>
      </c>
      <c r="B12" s="77"/>
      <c r="C12" s="357" t="s">
        <v>1395</v>
      </c>
      <c r="D12" s="77"/>
      <c r="E12" s="77"/>
      <c r="F12" s="77"/>
      <c r="G12" s="77"/>
      <c r="H12" s="77"/>
      <c r="I12" s="77"/>
      <c r="J12" s="77"/>
    </row>
    <row r="13" spans="1:13" ht="20.100000000000001" customHeight="1" x14ac:dyDescent="0.25">
      <c r="A13" s="554">
        <v>6</v>
      </c>
      <c r="B13" s="77"/>
      <c r="C13" s="357" t="s">
        <v>1398</v>
      </c>
      <c r="D13" s="77"/>
      <c r="E13" s="77"/>
      <c r="F13" s="77"/>
      <c r="G13" s="77"/>
      <c r="H13" s="77"/>
      <c r="I13" s="77"/>
      <c r="J13" s="77"/>
    </row>
    <row r="14" spans="1:13" ht="20.100000000000001" customHeight="1" x14ac:dyDescent="0.25">
      <c r="A14" s="554">
        <v>7</v>
      </c>
      <c r="B14" s="77"/>
      <c r="C14" s="357" t="s">
        <v>1401</v>
      </c>
      <c r="D14" s="77"/>
      <c r="E14" s="77"/>
      <c r="F14" s="77"/>
      <c r="G14" s="77"/>
      <c r="H14" s="77"/>
      <c r="I14" s="77"/>
      <c r="J14" s="77"/>
    </row>
    <row r="15" spans="1:13" ht="20.100000000000001" customHeight="1" x14ac:dyDescent="0.25">
      <c r="A15" s="554">
        <v>8</v>
      </c>
      <c r="B15" s="77"/>
      <c r="C15" s="357" t="s">
        <v>1405</v>
      </c>
      <c r="D15" s="77"/>
      <c r="E15" s="77"/>
      <c r="F15" s="77"/>
      <c r="G15" s="77"/>
      <c r="H15" s="77"/>
      <c r="I15" s="77"/>
      <c r="J15" s="77"/>
    </row>
    <row r="16" spans="1:13" ht="20.100000000000001" customHeight="1" x14ac:dyDescent="0.25">
      <c r="A16" s="554" t="s">
        <v>1281</v>
      </c>
      <c r="B16" s="77"/>
      <c r="C16" s="34" t="s">
        <v>1532</v>
      </c>
      <c r="D16" s="77"/>
      <c r="E16" s="77"/>
      <c r="F16" s="77"/>
      <c r="G16" s="77"/>
      <c r="H16" s="77"/>
      <c r="I16" s="77"/>
      <c r="J16" s="77"/>
    </row>
    <row r="17" spans="1:20" ht="27" customHeight="1" x14ac:dyDescent="0.25">
      <c r="A17" s="555" t="s">
        <v>1533</v>
      </c>
      <c r="B17" s="1504" t="s">
        <v>1534</v>
      </c>
      <c r="C17" s="1504"/>
      <c r="D17" s="77"/>
      <c r="E17" s="77"/>
      <c r="F17" s="77"/>
      <c r="G17" s="77"/>
      <c r="H17" s="77"/>
      <c r="I17" s="77"/>
      <c r="J17" s="77"/>
    </row>
    <row r="18" spans="1:20" x14ac:dyDescent="0.25">
      <c r="B18" s="152"/>
    </row>
    <row r="27" spans="1:20" ht="23.25" x14ac:dyDescent="0.35">
      <c r="O27" s="544"/>
      <c r="P27" s="556"/>
      <c r="Q27" s="556"/>
      <c r="R27" s="556"/>
      <c r="S27" s="556"/>
      <c r="T27" s="556"/>
    </row>
    <row r="28" spans="1:20" x14ac:dyDescent="0.25">
      <c r="O28" s="202"/>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sheetPr>
  <dimension ref="A1:M18"/>
  <sheetViews>
    <sheetView showGridLines="0" view="pageLayout" zoomScaleNormal="100" workbookViewId="0">
      <selection activeCell="E18" sqref="E18"/>
    </sheetView>
  </sheetViews>
  <sheetFormatPr defaultColWidth="9.140625" defaultRowHeight="15" x14ac:dyDescent="0.25"/>
  <cols>
    <col min="1" max="1" width="4" customWidth="1"/>
    <col min="2" max="2" width="23.85546875" customWidth="1"/>
    <col min="3" max="10" width="14.42578125" customWidth="1"/>
  </cols>
  <sheetData>
    <row r="1" spans="1:10" ht="18.75" x14ac:dyDescent="0.3">
      <c r="A1" s="722" t="s">
        <v>1497</v>
      </c>
    </row>
    <row r="2" spans="1:10" ht="20.25" x14ac:dyDescent="0.3">
      <c r="A2" s="899" t="s">
        <v>1535</v>
      </c>
      <c r="B2" s="557"/>
    </row>
    <row r="4" spans="1:10" x14ac:dyDescent="0.25">
      <c r="B4" s="543"/>
      <c r="C4" s="901" t="s">
        <v>6</v>
      </c>
      <c r="D4" s="901" t="s">
        <v>7</v>
      </c>
      <c r="E4" s="901" t="s">
        <v>8</v>
      </c>
      <c r="F4" s="901" t="s">
        <v>43</v>
      </c>
      <c r="G4" s="901" t="s">
        <v>44</v>
      </c>
      <c r="H4" s="901" t="s">
        <v>164</v>
      </c>
      <c r="I4" s="901" t="s">
        <v>165</v>
      </c>
      <c r="J4" s="901" t="s">
        <v>199</v>
      </c>
    </row>
    <row r="5" spans="1:10" ht="15" customHeight="1" x14ac:dyDescent="0.25">
      <c r="B5" s="543"/>
      <c r="C5" s="1501" t="s">
        <v>1536</v>
      </c>
      <c r="D5" s="1501"/>
      <c r="E5" s="1501"/>
      <c r="F5" s="1501"/>
      <c r="G5" s="1510" t="s">
        <v>1537</v>
      </c>
      <c r="H5" s="1511"/>
      <c r="I5" s="1511"/>
      <c r="J5" s="1512"/>
    </row>
    <row r="6" spans="1:10" ht="27" customHeight="1" x14ac:dyDescent="0.25">
      <c r="A6" s="913"/>
      <c r="B6" s="1513" t="s">
        <v>1538</v>
      </c>
      <c r="C6" s="1501" t="s">
        <v>1539</v>
      </c>
      <c r="D6" s="1501"/>
      <c r="E6" s="1501" t="s">
        <v>1540</v>
      </c>
      <c r="F6" s="1501"/>
      <c r="G6" s="1510" t="s">
        <v>1539</v>
      </c>
      <c r="H6" s="1512"/>
      <c r="I6" s="1510" t="s">
        <v>1540</v>
      </c>
      <c r="J6" s="1512"/>
    </row>
    <row r="7" spans="1:10" x14ac:dyDescent="0.25">
      <c r="A7" s="913"/>
      <c r="B7" s="1513"/>
      <c r="C7" s="901" t="s">
        <v>1541</v>
      </c>
      <c r="D7" s="901" t="s">
        <v>1542</v>
      </c>
      <c r="E7" s="901" t="s">
        <v>1541</v>
      </c>
      <c r="F7" s="901" t="s">
        <v>1542</v>
      </c>
      <c r="G7" s="909" t="s">
        <v>1541</v>
      </c>
      <c r="H7" s="909" t="s">
        <v>1542</v>
      </c>
      <c r="I7" s="909" t="s">
        <v>1541</v>
      </c>
      <c r="J7" s="909" t="s">
        <v>1542</v>
      </c>
    </row>
    <row r="8" spans="1:10" x14ac:dyDescent="0.25">
      <c r="A8" s="914">
        <v>1</v>
      </c>
      <c r="B8" s="904" t="s">
        <v>1543</v>
      </c>
      <c r="C8" s="901"/>
      <c r="D8" s="901"/>
      <c r="E8" s="901"/>
      <c r="F8" s="901"/>
      <c r="G8" s="901"/>
      <c r="H8" s="901"/>
      <c r="I8" s="901"/>
      <c r="J8" s="901"/>
    </row>
    <row r="9" spans="1:10" x14ac:dyDescent="0.25">
      <c r="A9" s="914">
        <v>2</v>
      </c>
      <c r="B9" s="904" t="s">
        <v>1544</v>
      </c>
      <c r="C9" s="901"/>
      <c r="D9" s="901"/>
      <c r="E9" s="901"/>
      <c r="F9" s="901"/>
      <c r="G9" s="901"/>
      <c r="H9" s="901"/>
      <c r="I9" s="901"/>
      <c r="J9" s="901"/>
    </row>
    <row r="10" spans="1:10" x14ac:dyDescent="0.25">
      <c r="A10" s="914">
        <v>3</v>
      </c>
      <c r="B10" s="904" t="s">
        <v>1545</v>
      </c>
      <c r="C10" s="901"/>
      <c r="D10" s="901"/>
      <c r="E10" s="901"/>
      <c r="F10" s="901"/>
      <c r="G10" s="901"/>
      <c r="H10" s="901"/>
      <c r="I10" s="901"/>
      <c r="J10" s="901"/>
    </row>
    <row r="11" spans="1:10" x14ac:dyDescent="0.25">
      <c r="A11" s="914">
        <v>4</v>
      </c>
      <c r="B11" s="904" t="s">
        <v>1546</v>
      </c>
      <c r="C11" s="901"/>
      <c r="D11" s="901"/>
      <c r="E11" s="901"/>
      <c r="F11" s="901"/>
      <c r="G11" s="901"/>
      <c r="H11" s="901"/>
      <c r="I11" s="901"/>
      <c r="J11" s="901"/>
    </row>
    <row r="12" spans="1:10" ht="30" x14ac:dyDescent="0.25">
      <c r="A12" s="914">
        <v>5</v>
      </c>
      <c r="B12" s="904" t="s">
        <v>1547</v>
      </c>
      <c r="C12" s="901"/>
      <c r="D12" s="901"/>
      <c r="E12" s="901"/>
      <c r="F12" s="901"/>
      <c r="G12" s="901"/>
      <c r="H12" s="901"/>
      <c r="I12" s="901"/>
      <c r="J12" s="901"/>
    </row>
    <row r="13" spans="1:10" x14ac:dyDescent="0.25">
      <c r="A13" s="914">
        <v>6</v>
      </c>
      <c r="B13" s="904" t="s">
        <v>1548</v>
      </c>
      <c r="C13" s="901"/>
      <c r="D13" s="901"/>
      <c r="E13" s="901"/>
      <c r="F13" s="901"/>
      <c r="G13" s="901"/>
      <c r="H13" s="901"/>
      <c r="I13" s="901"/>
      <c r="J13" s="901"/>
    </row>
    <row r="14" spans="1:10" x14ac:dyDescent="0.25">
      <c r="A14" s="914">
        <v>7</v>
      </c>
      <c r="B14" s="904" t="s">
        <v>1549</v>
      </c>
      <c r="C14" s="901"/>
      <c r="D14" s="901"/>
      <c r="E14" s="901"/>
      <c r="F14" s="901"/>
      <c r="G14" s="901"/>
      <c r="H14" s="901"/>
      <c r="I14" s="901"/>
      <c r="J14" s="901"/>
    </row>
    <row r="15" spans="1:10" x14ac:dyDescent="0.25">
      <c r="A15" s="914">
        <v>8</v>
      </c>
      <c r="B15" s="904" t="s">
        <v>887</v>
      </c>
      <c r="C15" s="901"/>
      <c r="D15" s="901"/>
      <c r="E15" s="901"/>
      <c r="F15" s="901"/>
      <c r="G15" s="901"/>
      <c r="H15" s="901"/>
      <c r="I15" s="901"/>
      <c r="J15" s="901"/>
    </row>
    <row r="16" spans="1:10" x14ac:dyDescent="0.25">
      <c r="A16" s="915">
        <v>9</v>
      </c>
      <c r="B16" s="720" t="s">
        <v>42</v>
      </c>
      <c r="C16" s="720"/>
      <c r="D16" s="720"/>
      <c r="E16" s="720"/>
      <c r="F16" s="720"/>
      <c r="G16" s="720"/>
      <c r="H16" s="720"/>
      <c r="I16" s="720"/>
      <c r="J16" s="720"/>
    </row>
    <row r="17" spans="2:13" x14ac:dyDescent="0.25">
      <c r="B17" s="88"/>
      <c r="C17" s="88"/>
      <c r="D17" s="88"/>
      <c r="E17" s="88"/>
      <c r="F17" s="88"/>
      <c r="G17" s="88"/>
      <c r="H17" s="88"/>
      <c r="I17" s="88"/>
      <c r="J17" s="88"/>
    </row>
    <row r="18" spans="2:13" x14ac:dyDescent="0.25">
      <c r="M18" s="33"/>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theme="9" tint="0.79998168889431442"/>
  </sheetPr>
  <dimension ref="A1:H15"/>
  <sheetViews>
    <sheetView showGridLines="0" view="pageLayout" zoomScaleNormal="100" workbookViewId="0">
      <selection activeCell="F3" sqref="F3"/>
    </sheetView>
  </sheetViews>
  <sheetFormatPr defaultColWidth="9.140625" defaultRowHeight="15" x14ac:dyDescent="0.25"/>
  <cols>
    <col min="2" max="2" width="37.42578125" customWidth="1"/>
    <col min="3" max="4" width="18.140625" customWidth="1"/>
  </cols>
  <sheetData>
    <row r="1" spans="1:8" ht="18.75" x14ac:dyDescent="0.3">
      <c r="A1" s="722" t="s">
        <v>1498</v>
      </c>
    </row>
    <row r="2" spans="1:8" ht="15.75" x14ac:dyDescent="0.25">
      <c r="A2" s="916" t="s">
        <v>228</v>
      </c>
    </row>
    <row r="3" spans="1:8" x14ac:dyDescent="0.25">
      <c r="B3" s="293"/>
      <c r="C3" s="558"/>
      <c r="D3" s="558"/>
    </row>
    <row r="4" spans="1:8" ht="20.100000000000001" customHeight="1" x14ac:dyDescent="0.25">
      <c r="B4" s="543"/>
      <c r="C4" s="909" t="s">
        <v>6</v>
      </c>
      <c r="D4" s="922" t="s">
        <v>7</v>
      </c>
    </row>
    <row r="5" spans="1:8" ht="20.100000000000001" customHeight="1" x14ac:dyDescent="0.25">
      <c r="B5" s="543"/>
      <c r="C5" s="923" t="s">
        <v>1550</v>
      </c>
      <c r="D5" s="901" t="s">
        <v>1551</v>
      </c>
    </row>
    <row r="6" spans="1:8" ht="20.100000000000001" customHeight="1" x14ac:dyDescent="0.25">
      <c r="A6" s="1514" t="s">
        <v>1552</v>
      </c>
      <c r="B6" s="1515"/>
      <c r="C6" s="917"/>
      <c r="D6" s="918"/>
      <c r="H6" s="33"/>
    </row>
    <row r="7" spans="1:8" ht="28.5" customHeight="1" x14ac:dyDescent="0.25">
      <c r="A7" s="883">
        <v>1</v>
      </c>
      <c r="B7" s="919" t="s">
        <v>1553</v>
      </c>
      <c r="C7" s="902"/>
      <c r="D7" s="902"/>
    </row>
    <row r="8" spans="1:8" ht="30" customHeight="1" x14ac:dyDescent="0.25">
      <c r="A8" s="883">
        <v>2</v>
      </c>
      <c r="B8" s="919" t="s">
        <v>1554</v>
      </c>
      <c r="C8" s="902"/>
      <c r="D8" s="902"/>
    </row>
    <row r="9" spans="1:8" ht="20.100000000000001" customHeight="1" x14ac:dyDescent="0.25">
      <c r="A9" s="883">
        <v>3</v>
      </c>
      <c r="B9" s="919" t="s">
        <v>1555</v>
      </c>
      <c r="C9" s="902"/>
      <c r="D9" s="902"/>
    </row>
    <row r="10" spans="1:8" ht="20.100000000000001" customHeight="1" x14ac:dyDescent="0.25">
      <c r="A10" s="883">
        <v>4</v>
      </c>
      <c r="B10" s="919" t="s">
        <v>1556</v>
      </c>
      <c r="C10" s="902"/>
      <c r="D10" s="902"/>
    </row>
    <row r="11" spans="1:8" ht="20.100000000000001" customHeight="1" x14ac:dyDescent="0.25">
      <c r="A11" s="883">
        <v>5</v>
      </c>
      <c r="B11" s="919" t="s">
        <v>1557</v>
      </c>
      <c r="C11" s="902"/>
      <c r="D11" s="902"/>
    </row>
    <row r="12" spans="1:8" ht="20.100000000000001" customHeight="1" x14ac:dyDescent="0.25">
      <c r="A12" s="883">
        <v>6</v>
      </c>
      <c r="B12" s="920" t="s">
        <v>1558</v>
      </c>
      <c r="C12" s="902"/>
      <c r="D12" s="902"/>
    </row>
    <row r="13" spans="1:8" ht="20.100000000000001" customHeight="1" x14ac:dyDescent="0.25">
      <c r="A13" s="1514" t="s">
        <v>1559</v>
      </c>
      <c r="B13" s="1515"/>
      <c r="C13" s="921"/>
      <c r="D13" s="921"/>
    </row>
    <row r="14" spans="1:8" ht="20.100000000000001" customHeight="1" x14ac:dyDescent="0.25">
      <c r="A14" s="886">
        <v>7</v>
      </c>
      <c r="B14" s="919" t="s">
        <v>1560</v>
      </c>
      <c r="C14" s="902"/>
      <c r="D14" s="902"/>
      <c r="H14" s="33"/>
    </row>
    <row r="15" spans="1:8" ht="20.100000000000001" customHeight="1" x14ac:dyDescent="0.25">
      <c r="A15" s="886">
        <v>8</v>
      </c>
      <c r="B15" s="919" t="s">
        <v>1561</v>
      </c>
      <c r="C15" s="902"/>
      <c r="D15" s="902"/>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theme="9" tint="0.79998168889431442"/>
    <pageSetUpPr fitToPage="1"/>
  </sheetPr>
  <dimension ref="A1:I15"/>
  <sheetViews>
    <sheetView showGridLines="0" view="pageLayout" zoomScaleNormal="100" workbookViewId="0">
      <selection activeCell="F4" sqref="F4"/>
    </sheetView>
  </sheetViews>
  <sheetFormatPr defaultColWidth="9.140625" defaultRowHeight="15" x14ac:dyDescent="0.25"/>
  <cols>
    <col min="1" max="1" width="7.7109375" customWidth="1"/>
    <col min="2" max="2" width="55" customWidth="1"/>
    <col min="3" max="3" width="11.7109375" customWidth="1"/>
  </cols>
  <sheetData>
    <row r="1" spans="1:9" ht="42.6" customHeight="1" x14ac:dyDescent="0.3">
      <c r="A1" s="1516" t="s">
        <v>1499</v>
      </c>
      <c r="B1" s="1497"/>
      <c r="C1" s="1497"/>
      <c r="D1" s="1497"/>
      <c r="E1" s="1497"/>
      <c r="F1" s="1497"/>
      <c r="G1" s="1497"/>
      <c r="H1" s="1497"/>
      <c r="I1" s="1497"/>
    </row>
    <row r="2" spans="1:9" ht="15.75" x14ac:dyDescent="0.25">
      <c r="A2" s="912" t="s">
        <v>228</v>
      </c>
    </row>
    <row r="3" spans="1:9" x14ac:dyDescent="0.25">
      <c r="A3" s="540"/>
      <c r="B3" s="540"/>
      <c r="C3" s="559"/>
    </row>
    <row r="4" spans="1:9" ht="20.100000000000001" customHeight="1" x14ac:dyDescent="0.25">
      <c r="A4" s="924"/>
      <c r="B4" s="925"/>
      <c r="C4" s="909" t="s">
        <v>6</v>
      </c>
    </row>
    <row r="5" spans="1:9" ht="39" customHeight="1" x14ac:dyDescent="0.25">
      <c r="A5" s="925"/>
      <c r="B5" s="926"/>
      <c r="C5" s="909" t="s">
        <v>1521</v>
      </c>
    </row>
    <row r="6" spans="1:9" ht="26.45" customHeight="1" x14ac:dyDescent="0.25">
      <c r="A6" s="927">
        <v>1</v>
      </c>
      <c r="B6" s="907" t="s">
        <v>1562</v>
      </c>
      <c r="C6" s="904"/>
    </row>
    <row r="7" spans="1:9" ht="20.100000000000001" customHeight="1" x14ac:dyDescent="0.25">
      <c r="A7" s="909">
        <v>2</v>
      </c>
      <c r="B7" s="904" t="s">
        <v>1563</v>
      </c>
      <c r="C7" s="904"/>
    </row>
    <row r="8" spans="1:9" ht="20.100000000000001" customHeight="1" x14ac:dyDescent="0.25">
      <c r="A8" s="909">
        <v>3</v>
      </c>
      <c r="B8" s="904" t="s">
        <v>1564</v>
      </c>
      <c r="C8" s="904"/>
    </row>
    <row r="9" spans="1:9" ht="20.100000000000001" customHeight="1" x14ac:dyDescent="0.25">
      <c r="A9" s="909">
        <v>4</v>
      </c>
      <c r="B9" s="904" t="s">
        <v>1565</v>
      </c>
      <c r="C9" s="904"/>
    </row>
    <row r="10" spans="1:9" ht="20.100000000000001" customHeight="1" x14ac:dyDescent="0.25">
      <c r="A10" s="909">
        <v>5</v>
      </c>
      <c r="B10" s="904" t="s">
        <v>1566</v>
      </c>
      <c r="C10" s="904"/>
    </row>
    <row r="11" spans="1:9" ht="20.100000000000001" customHeight="1" x14ac:dyDescent="0.25">
      <c r="A11" s="909">
        <v>6</v>
      </c>
      <c r="B11" s="904" t="s">
        <v>1567</v>
      </c>
      <c r="C11" s="904"/>
    </row>
    <row r="12" spans="1:9" ht="20.100000000000001" customHeight="1" x14ac:dyDescent="0.25">
      <c r="A12" s="909">
        <v>7</v>
      </c>
      <c r="B12" s="904" t="s">
        <v>1568</v>
      </c>
      <c r="C12" s="904"/>
    </row>
    <row r="13" spans="1:9" ht="20.100000000000001" customHeight="1" x14ac:dyDescent="0.25">
      <c r="A13" s="909">
        <v>8</v>
      </c>
      <c r="B13" s="904" t="s">
        <v>945</v>
      </c>
      <c r="C13" s="904"/>
    </row>
    <row r="14" spans="1:9" ht="20.100000000000001" customHeight="1" x14ac:dyDescent="0.25">
      <c r="A14" s="927">
        <v>9</v>
      </c>
      <c r="B14" s="907" t="s">
        <v>1569</v>
      </c>
      <c r="C14" s="904"/>
    </row>
    <row r="15" spans="1:9" x14ac:dyDescent="0.25">
      <c r="A15" s="39"/>
      <c r="B15" s="39"/>
      <c r="C15" s="39"/>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pageSetUpPr fitToPage="1"/>
  </sheetPr>
  <dimension ref="A1:D25"/>
  <sheetViews>
    <sheetView showGridLines="0" view="pageLayout" zoomScaleNormal="100" workbookViewId="0">
      <selection activeCell="B7" sqref="B7"/>
    </sheetView>
  </sheetViews>
  <sheetFormatPr defaultColWidth="9.140625" defaultRowHeight="15" x14ac:dyDescent="0.25"/>
  <cols>
    <col min="1" max="1" width="9.140625" style="39"/>
    <col min="2" max="2" width="86.7109375" style="39" customWidth="1"/>
    <col min="3" max="3" width="16.28515625" style="39" customWidth="1"/>
    <col min="4" max="4" width="18.7109375" style="39" customWidth="1"/>
    <col min="5" max="16384" width="9.140625" style="39"/>
  </cols>
  <sheetData>
    <row r="1" spans="1:4" ht="18.75" x14ac:dyDescent="0.3">
      <c r="A1" s="928" t="s">
        <v>1500</v>
      </c>
    </row>
    <row r="2" spans="1:4" ht="15.75" x14ac:dyDescent="0.25">
      <c r="A2" s="929" t="s">
        <v>228</v>
      </c>
    </row>
    <row r="3" spans="1:4" ht="20.100000000000001" customHeight="1" x14ac:dyDescent="0.25">
      <c r="A3" s="560"/>
      <c r="B3" s="561"/>
      <c r="C3" s="562"/>
      <c r="D3" s="562"/>
    </row>
    <row r="4" spans="1:4" ht="20.100000000000001" customHeight="1" x14ac:dyDescent="0.25">
      <c r="A4" s="930"/>
      <c r="B4" s="931"/>
      <c r="C4" s="909" t="s">
        <v>6</v>
      </c>
      <c r="D4" s="909" t="s">
        <v>7</v>
      </c>
    </row>
    <row r="5" spans="1:4" ht="30" customHeight="1" x14ac:dyDescent="0.25">
      <c r="A5" s="932"/>
      <c r="B5" s="931"/>
      <c r="C5" s="909" t="s">
        <v>1570</v>
      </c>
      <c r="D5" s="909" t="s">
        <v>1521</v>
      </c>
    </row>
    <row r="6" spans="1:4" ht="20.100000000000001" customHeight="1" x14ac:dyDescent="0.25">
      <c r="A6" s="927">
        <v>1</v>
      </c>
      <c r="B6" s="907" t="s">
        <v>1571</v>
      </c>
      <c r="C6" s="933"/>
      <c r="D6" s="934"/>
    </row>
    <row r="7" spans="1:4" ht="29.25" customHeight="1" x14ac:dyDescent="0.25">
      <c r="A7" s="909">
        <v>2</v>
      </c>
      <c r="B7" s="904" t="s">
        <v>1572</v>
      </c>
      <c r="C7" s="934"/>
      <c r="D7" s="934"/>
    </row>
    <row r="8" spans="1:4" ht="20.100000000000001" customHeight="1" x14ac:dyDescent="0.25">
      <c r="A8" s="909">
        <v>3</v>
      </c>
      <c r="B8" s="904" t="s">
        <v>1573</v>
      </c>
      <c r="C8" s="934"/>
      <c r="D8" s="934"/>
    </row>
    <row r="9" spans="1:4" ht="20.100000000000001" customHeight="1" x14ac:dyDescent="0.25">
      <c r="A9" s="909">
        <v>4</v>
      </c>
      <c r="B9" s="904" t="s">
        <v>1574</v>
      </c>
      <c r="C9" s="934"/>
      <c r="D9" s="934"/>
    </row>
    <row r="10" spans="1:4" ht="20.100000000000001" customHeight="1" x14ac:dyDescent="0.25">
      <c r="A10" s="909">
        <v>5</v>
      </c>
      <c r="B10" s="904" t="s">
        <v>1575</v>
      </c>
      <c r="C10" s="934"/>
      <c r="D10" s="934"/>
    </row>
    <row r="11" spans="1:4" ht="20.100000000000001" customHeight="1" x14ac:dyDescent="0.25">
      <c r="A11" s="909">
        <v>6</v>
      </c>
      <c r="B11" s="904" t="s">
        <v>1576</v>
      </c>
      <c r="C11" s="934"/>
      <c r="D11" s="934"/>
    </row>
    <row r="12" spans="1:4" ht="20.100000000000001" customHeight="1" x14ac:dyDescent="0.25">
      <c r="A12" s="909">
        <v>7</v>
      </c>
      <c r="B12" s="904" t="s">
        <v>1577</v>
      </c>
      <c r="C12" s="934"/>
      <c r="D12" s="933"/>
    </row>
    <row r="13" spans="1:4" ht="20.100000000000001" customHeight="1" x14ac:dyDescent="0.25">
      <c r="A13" s="909">
        <v>8</v>
      </c>
      <c r="B13" s="904" t="s">
        <v>1578</v>
      </c>
      <c r="C13" s="934"/>
      <c r="D13" s="934"/>
    </row>
    <row r="14" spans="1:4" ht="20.100000000000001" customHeight="1" x14ac:dyDescent="0.25">
      <c r="A14" s="909">
        <v>9</v>
      </c>
      <c r="B14" s="904" t="s">
        <v>1579</v>
      </c>
      <c r="C14" s="934"/>
      <c r="D14" s="934"/>
    </row>
    <row r="15" spans="1:4" ht="20.100000000000001" customHeight="1" x14ac:dyDescent="0.25">
      <c r="A15" s="909">
        <v>10</v>
      </c>
      <c r="B15" s="904" t="s">
        <v>1580</v>
      </c>
      <c r="C15" s="934"/>
      <c r="D15" s="934"/>
    </row>
    <row r="16" spans="1:4" ht="20.100000000000001" customHeight="1" x14ac:dyDescent="0.25">
      <c r="A16" s="927">
        <v>11</v>
      </c>
      <c r="B16" s="911" t="s">
        <v>1581</v>
      </c>
      <c r="C16" s="933"/>
      <c r="D16" s="934"/>
    </row>
    <row r="17" spans="1:4" ht="32.25" customHeight="1" x14ac:dyDescent="0.25">
      <c r="A17" s="909">
        <v>12</v>
      </c>
      <c r="B17" s="904" t="s">
        <v>1582</v>
      </c>
      <c r="C17" s="934"/>
      <c r="D17" s="934"/>
    </row>
    <row r="18" spans="1:4" ht="20.100000000000001" customHeight="1" x14ac:dyDescent="0.25">
      <c r="A18" s="909">
        <v>13</v>
      </c>
      <c r="B18" s="904" t="s">
        <v>1573</v>
      </c>
      <c r="C18" s="934"/>
      <c r="D18" s="934"/>
    </row>
    <row r="19" spans="1:4" ht="20.100000000000001" customHeight="1" x14ac:dyDescent="0.25">
      <c r="A19" s="909">
        <v>14</v>
      </c>
      <c r="B19" s="904" t="s">
        <v>1574</v>
      </c>
      <c r="C19" s="934"/>
      <c r="D19" s="934"/>
    </row>
    <row r="20" spans="1:4" ht="20.100000000000001" customHeight="1" x14ac:dyDescent="0.25">
      <c r="A20" s="909">
        <v>15</v>
      </c>
      <c r="B20" s="904" t="s">
        <v>1575</v>
      </c>
      <c r="C20" s="934"/>
      <c r="D20" s="934"/>
    </row>
    <row r="21" spans="1:4" ht="20.100000000000001" customHeight="1" x14ac:dyDescent="0.25">
      <c r="A21" s="909">
        <v>16</v>
      </c>
      <c r="B21" s="904" t="s">
        <v>1576</v>
      </c>
      <c r="C21" s="934"/>
      <c r="D21" s="934"/>
    </row>
    <row r="22" spans="1:4" ht="20.100000000000001" customHeight="1" x14ac:dyDescent="0.25">
      <c r="A22" s="909">
        <v>17</v>
      </c>
      <c r="B22" s="904" t="s">
        <v>1577</v>
      </c>
      <c r="C22" s="934"/>
      <c r="D22" s="935"/>
    </row>
    <row r="23" spans="1:4" ht="20.100000000000001" customHeight="1" x14ac:dyDescent="0.25">
      <c r="A23" s="909">
        <v>18</v>
      </c>
      <c r="B23" s="904" t="s">
        <v>1578</v>
      </c>
      <c r="C23" s="934"/>
      <c r="D23" s="934"/>
    </row>
    <row r="24" spans="1:4" ht="20.100000000000001" customHeight="1" x14ac:dyDescent="0.25">
      <c r="A24" s="909">
        <v>19</v>
      </c>
      <c r="B24" s="904" t="s">
        <v>1579</v>
      </c>
      <c r="C24" s="934"/>
      <c r="D24" s="934"/>
    </row>
    <row r="25" spans="1:4" ht="20.100000000000001" customHeight="1" x14ac:dyDescent="0.25">
      <c r="A25" s="909">
        <v>20</v>
      </c>
      <c r="B25" s="904" t="s">
        <v>1580</v>
      </c>
      <c r="C25" s="934"/>
      <c r="D25" s="934"/>
    </row>
  </sheetData>
  <pageMargins left="0.70866141732283472" right="0.70866141732283472" top="0.74803149606299213" bottom="0.74803149606299213" header="0.31496062992125984" footer="0.31496062992125984"/>
  <pageSetup paperSize="9" scale="95"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tabColor rgb="FF0070C0"/>
    <pageSetUpPr fitToPage="1"/>
  </sheetPr>
  <dimension ref="B2:L16"/>
  <sheetViews>
    <sheetView showGridLines="0" zoomScaleNormal="100" workbookViewId="0"/>
  </sheetViews>
  <sheetFormatPr defaultRowHeight="15" x14ac:dyDescent="0.25"/>
  <cols>
    <col min="11" max="11" width="11.140625" customWidth="1"/>
    <col min="12" max="12" width="50.28515625" customWidth="1"/>
  </cols>
  <sheetData>
    <row r="2" spans="2:12" x14ac:dyDescent="0.25">
      <c r="B2" t="s">
        <v>1804</v>
      </c>
    </row>
    <row r="3" spans="2:12" x14ac:dyDescent="0.25">
      <c r="B3" t="s">
        <v>1805</v>
      </c>
    </row>
    <row r="5" spans="2:12" x14ac:dyDescent="0.25">
      <c r="B5" s="1172" t="s">
        <v>1583</v>
      </c>
      <c r="C5" s="1173"/>
      <c r="D5" s="1173"/>
      <c r="E5" s="1173"/>
      <c r="F5" s="1173"/>
      <c r="G5" s="1173"/>
      <c r="H5" s="1173"/>
      <c r="I5" s="1173"/>
      <c r="J5" s="1173"/>
      <c r="K5" s="1173"/>
      <c r="L5" s="1174"/>
    </row>
    <row r="6" spans="2:12" x14ac:dyDescent="0.25">
      <c r="B6" s="1175" t="s">
        <v>1584</v>
      </c>
      <c r="C6" s="1171"/>
      <c r="D6" s="1171"/>
      <c r="E6" s="1171"/>
      <c r="F6" s="1171"/>
      <c r="G6" s="1171"/>
      <c r="H6" s="1171"/>
      <c r="I6" s="1171"/>
      <c r="J6" s="1171"/>
      <c r="K6" s="1171"/>
      <c r="L6" s="1176"/>
    </row>
    <row r="7" spans="2:12" ht="22.5" customHeight="1" x14ac:dyDescent="0.25">
      <c r="B7" s="1175" t="s">
        <v>1585</v>
      </c>
      <c r="C7" s="1171"/>
      <c r="D7" s="1171"/>
      <c r="E7" s="1171"/>
      <c r="F7" s="1171"/>
      <c r="G7" s="1171"/>
      <c r="H7" s="1171"/>
      <c r="I7" s="1171"/>
      <c r="J7" s="1171"/>
      <c r="K7" s="1171"/>
      <c r="L7" s="1176"/>
    </row>
    <row r="8" spans="2:12" x14ac:dyDescent="0.25">
      <c r="B8" s="1175" t="s">
        <v>1586</v>
      </c>
      <c r="C8" s="1171"/>
      <c r="D8" s="1171"/>
      <c r="E8" s="1171"/>
      <c r="F8" s="1171"/>
      <c r="G8" s="1171"/>
      <c r="H8" s="1171"/>
      <c r="I8" s="1171"/>
      <c r="J8" s="1171"/>
      <c r="K8" s="1171"/>
      <c r="L8" s="1176"/>
    </row>
    <row r="9" spans="2:12" ht="22.5" customHeight="1" x14ac:dyDescent="0.25">
      <c r="B9" s="1175" t="s">
        <v>1587</v>
      </c>
      <c r="C9" s="1171"/>
      <c r="D9" s="1171"/>
      <c r="E9" s="1171"/>
      <c r="F9" s="1171"/>
      <c r="G9" s="1171"/>
      <c r="H9" s="1171"/>
      <c r="I9" s="1171"/>
      <c r="J9" s="1171"/>
      <c r="K9" s="1171"/>
      <c r="L9" s="1176"/>
    </row>
    <row r="10" spans="2:12" ht="22.5" customHeight="1" x14ac:dyDescent="0.25">
      <c r="B10" s="1177" t="s">
        <v>1588</v>
      </c>
      <c r="C10" s="1178"/>
      <c r="D10" s="1178"/>
      <c r="E10" s="1178"/>
      <c r="F10" s="1178"/>
      <c r="G10" s="1178"/>
      <c r="H10" s="1178"/>
      <c r="I10" s="1178"/>
      <c r="J10" s="1178"/>
      <c r="K10" s="1178"/>
      <c r="L10" s="1179"/>
    </row>
    <row r="11" spans="2:12" ht="22.5" customHeight="1" x14ac:dyDescent="0.25"/>
    <row r="12" spans="2:12" ht="22.5" customHeight="1" x14ac:dyDescent="0.25">
      <c r="B12" s="1170"/>
      <c r="C12" s="1170"/>
      <c r="D12" s="1170"/>
      <c r="E12" s="1170"/>
      <c r="F12" s="1170"/>
      <c r="G12" s="1170"/>
      <c r="H12" s="1170"/>
      <c r="I12" s="1170"/>
      <c r="J12" s="1170"/>
      <c r="K12" s="1170"/>
      <c r="L12" s="1170"/>
    </row>
    <row r="13" spans="2:12" ht="22.5" customHeight="1" x14ac:dyDescent="0.25">
      <c r="B13" s="1171"/>
      <c r="C13" s="1171"/>
      <c r="D13" s="1171"/>
      <c r="E13" s="1171"/>
      <c r="F13" s="1171"/>
      <c r="G13" s="1171"/>
      <c r="H13" s="1171"/>
      <c r="I13" s="1171"/>
      <c r="J13" s="1171"/>
      <c r="K13" s="1171"/>
      <c r="L13" s="1171"/>
    </row>
    <row r="14" spans="2:12" ht="22.5" customHeight="1" x14ac:dyDescent="0.25">
      <c r="B14" s="1170"/>
      <c r="C14" s="1170"/>
      <c r="D14" s="1170"/>
      <c r="E14" s="1170"/>
      <c r="F14" s="1170"/>
      <c r="G14" s="1170"/>
      <c r="H14" s="1170"/>
      <c r="I14" s="1170"/>
      <c r="J14" s="1170"/>
      <c r="K14" s="1170"/>
      <c r="L14" s="1170"/>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4E00-000000000000}"/>
    <hyperlink ref="B6:L6" location="'EU SEC1'!A1" display="Šablona EU SEC1 – Sekuritizované expozice v investičním portfoliu" xr:uid="{00000000-0004-0000-4E00-000001000000}"/>
    <hyperlink ref="B7:L7" location="'EU SEC2'!A1" display="Šablona EU SEC2 – Sekuritizované expozice v obchodním portfoliu" xr:uid="{00000000-0004-0000-4E00-000002000000}"/>
    <hyperlink ref="B8:L8" location="'EU SEC3'!A1" display="Šablona EU SEC3 – Sekuritizované expozice v investičním portfoliu a související regulatorní kapitálové požadavky – instituce jednající jako původce nebo sponzor" xr:uid="{00000000-0004-0000-4E00-000003000000}"/>
    <hyperlink ref="B9:L9" location="'EU SEC4'!A1" display="Šablona EU SEC4 – Sekuritizované expozice v investičním portfoliu a související regulativní kapitálové požadavky – instituce jednající jako investor" xr:uid="{00000000-0004-0000-4E00-000004000000}"/>
    <hyperlink ref="B10:L10" location="'EU SEC5'!A1" display="Šablona EU SEC5 – Expozice sekuritizované institucí – Expozice v selhání a specifické úpravy o úvěrové riziko" xr:uid="{00000000-0004-0000-4E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sheetPr>
  <dimension ref="A1:C9"/>
  <sheetViews>
    <sheetView showGridLines="0" view="pageLayout" topLeftCell="A7" zoomScaleNormal="100" workbookViewId="0">
      <selection activeCell="E8" sqref="E8"/>
    </sheetView>
  </sheetViews>
  <sheetFormatPr defaultRowHeight="15" x14ac:dyDescent="0.25"/>
  <cols>
    <col min="1" max="1" width="17.42578125" customWidth="1"/>
    <col min="2" max="2" width="15" customWidth="1"/>
    <col min="3" max="3" width="92.5703125" customWidth="1"/>
  </cols>
  <sheetData>
    <row r="1" spans="1:3" x14ac:dyDescent="0.25">
      <c r="B1" s="2"/>
      <c r="C1" s="2"/>
    </row>
    <row r="2" spans="1:3" ht="26.25" x14ac:dyDescent="0.4">
      <c r="B2" s="3"/>
      <c r="C2" s="4"/>
    </row>
    <row r="3" spans="1:3" ht="60.75" customHeight="1" x14ac:dyDescent="0.25">
      <c r="A3" s="1197" t="s">
        <v>119</v>
      </c>
      <c r="B3" s="1197"/>
      <c r="C3" s="692" t="s">
        <v>111</v>
      </c>
    </row>
    <row r="4" spans="1:3" x14ac:dyDescent="0.25">
      <c r="A4" s="1"/>
      <c r="B4" s="7"/>
      <c r="C4" s="6"/>
    </row>
    <row r="5" spans="1:3" x14ac:dyDescent="0.25">
      <c r="A5" s="8" t="s">
        <v>112</v>
      </c>
      <c r="B5" s="9"/>
      <c r="C5" s="10"/>
    </row>
    <row r="6" spans="1:3" x14ac:dyDescent="0.25">
      <c r="A6" s="11" t="s">
        <v>113</v>
      </c>
      <c r="B6" s="12" t="s">
        <v>120</v>
      </c>
      <c r="C6" s="13" t="s">
        <v>114</v>
      </c>
    </row>
    <row r="7" spans="1:3" ht="282.75" x14ac:dyDescent="0.25">
      <c r="A7" s="14" t="s">
        <v>115</v>
      </c>
      <c r="B7" s="15" t="s">
        <v>116</v>
      </c>
      <c r="C7" s="1044" t="s">
        <v>2178</v>
      </c>
    </row>
    <row r="8" spans="1:3" ht="323.25" x14ac:dyDescent="0.25">
      <c r="A8" s="14" t="s">
        <v>117</v>
      </c>
      <c r="B8" s="15" t="s">
        <v>118</v>
      </c>
      <c r="C8" s="1044" t="s">
        <v>2179</v>
      </c>
    </row>
    <row r="9" spans="1:3" x14ac:dyDescent="0.25">
      <c r="B9" s="2"/>
      <c r="C9" s="2"/>
    </row>
  </sheetData>
  <mergeCells count="1">
    <mergeCell ref="A3:B3"/>
  </mergeCells>
  <conditionalFormatting sqref="C8">
    <cfRule type="cellIs" dxfId="59" priority="2" stopIfTrue="1" operator="lessThan">
      <formula>0</formula>
    </cfRule>
  </conditionalFormatting>
  <conditionalFormatting sqref="C7">
    <cfRule type="cellIs" dxfId="5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2578125" defaultRowHeight="15" x14ac:dyDescent="0.25"/>
  <cols>
    <col min="1" max="1" width="15.85546875" customWidth="1"/>
    <col min="2" max="2" width="12.28515625" bestFit="1" customWidth="1"/>
    <col min="3" max="3" width="87.28515625" customWidth="1"/>
  </cols>
  <sheetData>
    <row r="1" spans="1:3" ht="18.75" x14ac:dyDescent="0.3">
      <c r="A1" s="52" t="s">
        <v>1583</v>
      </c>
    </row>
    <row r="2" spans="1:3" x14ac:dyDescent="0.25">
      <c r="A2" t="s">
        <v>125</v>
      </c>
    </row>
    <row r="5" spans="1:3" x14ac:dyDescent="0.25">
      <c r="A5" s="360" t="s">
        <v>126</v>
      </c>
      <c r="B5" s="384" t="s">
        <v>120</v>
      </c>
      <c r="C5" s="54" t="s">
        <v>127</v>
      </c>
    </row>
    <row r="6" spans="1:3" ht="90" x14ac:dyDescent="0.25">
      <c r="A6" s="359" t="s">
        <v>1589</v>
      </c>
      <c r="B6" s="384" t="s">
        <v>116</v>
      </c>
      <c r="C6" s="563" t="s">
        <v>1590</v>
      </c>
    </row>
    <row r="7" spans="1:3" ht="90" x14ac:dyDescent="0.25">
      <c r="A7" s="359" t="s">
        <v>1591</v>
      </c>
      <c r="B7" s="55" t="s">
        <v>118</v>
      </c>
      <c r="C7" s="563" t="s">
        <v>1592</v>
      </c>
    </row>
    <row r="8" spans="1:3" ht="45" x14ac:dyDescent="0.25">
      <c r="A8" s="359" t="s">
        <v>1593</v>
      </c>
      <c r="B8" s="384" t="s">
        <v>152</v>
      </c>
      <c r="C8" s="563" t="s">
        <v>1594</v>
      </c>
    </row>
    <row r="9" spans="1:3" ht="150" x14ac:dyDescent="0.25">
      <c r="A9" s="359" t="s">
        <v>1595</v>
      </c>
      <c r="B9" s="384" t="s">
        <v>137</v>
      </c>
      <c r="C9" s="563" t="s">
        <v>1596</v>
      </c>
    </row>
    <row r="10" spans="1:3" ht="30" x14ac:dyDescent="0.25">
      <c r="A10" s="359" t="s">
        <v>1597</v>
      </c>
      <c r="B10" s="384" t="s">
        <v>139</v>
      </c>
      <c r="C10" s="563" t="s">
        <v>1598</v>
      </c>
    </row>
    <row r="11" spans="1:3" ht="45" x14ac:dyDescent="0.25">
      <c r="A11" s="359" t="s">
        <v>1599</v>
      </c>
      <c r="B11" s="384" t="s">
        <v>142</v>
      </c>
      <c r="C11" s="563" t="s">
        <v>1600</v>
      </c>
    </row>
    <row r="12" spans="1:3" ht="30" x14ac:dyDescent="0.25">
      <c r="A12" s="359" t="s">
        <v>1601</v>
      </c>
      <c r="B12" s="384" t="s">
        <v>145</v>
      </c>
      <c r="C12" s="563" t="s">
        <v>1602</v>
      </c>
    </row>
    <row r="13" spans="1:3" ht="30" x14ac:dyDescent="0.25">
      <c r="A13" s="359" t="s">
        <v>1603</v>
      </c>
      <c r="B13" s="384" t="s">
        <v>261</v>
      </c>
      <c r="C13" s="563" t="s">
        <v>1604</v>
      </c>
    </row>
    <row r="14" spans="1:3" ht="105" x14ac:dyDescent="0.25">
      <c r="A14" s="359" t="s">
        <v>1605</v>
      </c>
      <c r="B14" s="384" t="s">
        <v>309</v>
      </c>
      <c r="C14" s="563" t="s">
        <v>1606</v>
      </c>
    </row>
    <row r="16" spans="1:3" x14ac:dyDescent="0.25">
      <c r="B16" s="1517"/>
      <c r="C16" s="1321"/>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Q20"/>
  <sheetViews>
    <sheetView showGridLines="0" zoomScaleNormal="100" workbookViewId="0">
      <selection activeCell="C5" sqref="C5:I5"/>
    </sheetView>
  </sheetViews>
  <sheetFormatPr defaultColWidth="9.140625" defaultRowHeight="15" x14ac:dyDescent="0.25"/>
  <cols>
    <col min="1" max="1" width="5.140625" customWidth="1"/>
    <col min="2" max="2" width="35.7109375" customWidth="1"/>
    <col min="3" max="17" width="12.28515625" customWidth="1"/>
  </cols>
  <sheetData>
    <row r="1" spans="1:17" ht="18.75" x14ac:dyDescent="0.3">
      <c r="A1" s="39"/>
      <c r="B1" s="1521" t="s">
        <v>1584</v>
      </c>
      <c r="C1" s="1522"/>
      <c r="D1" s="1522"/>
      <c r="E1" s="1522"/>
      <c r="F1" s="1522"/>
      <c r="G1" s="1522"/>
      <c r="H1" s="1522"/>
      <c r="I1" s="1522"/>
      <c r="J1" s="1522"/>
      <c r="K1" s="1522"/>
      <c r="L1" s="1522"/>
      <c r="M1" s="1522"/>
      <c r="N1" s="1522"/>
      <c r="O1" s="1522"/>
      <c r="P1" s="1522"/>
      <c r="Q1" s="1522"/>
    </row>
    <row r="4" spans="1:17" x14ac:dyDescent="0.25">
      <c r="A4" s="564"/>
      <c r="B4" s="565"/>
      <c r="C4" s="523" t="s">
        <v>6</v>
      </c>
      <c r="D4" s="523" t="s">
        <v>7</v>
      </c>
      <c r="E4" s="523" t="s">
        <v>8</v>
      </c>
      <c r="F4" s="523" t="s">
        <v>43</v>
      </c>
      <c r="G4" s="523" t="s">
        <v>44</v>
      </c>
      <c r="H4" s="523" t="s">
        <v>164</v>
      </c>
      <c r="I4" s="523" t="s">
        <v>165</v>
      </c>
      <c r="J4" s="523" t="s">
        <v>199</v>
      </c>
      <c r="K4" s="523" t="s">
        <v>451</v>
      </c>
      <c r="L4" s="523" t="s">
        <v>452</v>
      </c>
      <c r="M4" s="523" t="s">
        <v>453</v>
      </c>
      <c r="N4" s="523" t="s">
        <v>454</v>
      </c>
      <c r="O4" s="523" t="s">
        <v>455</v>
      </c>
      <c r="P4" s="523" t="s">
        <v>736</v>
      </c>
      <c r="Q4" s="523" t="s">
        <v>737</v>
      </c>
    </row>
    <row r="5" spans="1:17" x14ac:dyDescent="0.25">
      <c r="A5" s="564"/>
      <c r="B5" s="565"/>
      <c r="C5" s="1523" t="s">
        <v>1607</v>
      </c>
      <c r="D5" s="1523"/>
      <c r="E5" s="1523"/>
      <c r="F5" s="1523"/>
      <c r="G5" s="1523"/>
      <c r="H5" s="1523"/>
      <c r="I5" s="1523"/>
      <c r="J5" s="1523" t="s">
        <v>1608</v>
      </c>
      <c r="K5" s="1523"/>
      <c r="L5" s="1523"/>
      <c r="M5" s="1523"/>
      <c r="N5" s="1523" t="s">
        <v>1609</v>
      </c>
      <c r="O5" s="1523"/>
      <c r="P5" s="1523"/>
      <c r="Q5" s="1523"/>
    </row>
    <row r="6" spans="1:17" x14ac:dyDescent="0.25">
      <c r="A6" s="564"/>
      <c r="B6" s="565"/>
      <c r="C6" s="1524" t="s">
        <v>1610</v>
      </c>
      <c r="D6" s="1525"/>
      <c r="E6" s="1525"/>
      <c r="F6" s="1526"/>
      <c r="G6" s="1527" t="s">
        <v>1611</v>
      </c>
      <c r="H6" s="1523"/>
      <c r="I6" s="566" t="s">
        <v>1612</v>
      </c>
      <c r="J6" s="1523" t="s">
        <v>1610</v>
      </c>
      <c r="K6" s="1523"/>
      <c r="L6" s="1518" t="s">
        <v>1611</v>
      </c>
      <c r="M6" s="566" t="s">
        <v>1612</v>
      </c>
      <c r="N6" s="1523" t="s">
        <v>1610</v>
      </c>
      <c r="O6" s="1523"/>
      <c r="P6" s="1518" t="s">
        <v>1611</v>
      </c>
      <c r="Q6" s="566" t="s">
        <v>1612</v>
      </c>
    </row>
    <row r="7" spans="1:17" x14ac:dyDescent="0.25">
      <c r="A7" s="564"/>
      <c r="B7" s="565"/>
      <c r="C7" s="1528" t="s">
        <v>1613</v>
      </c>
      <c r="D7" s="1526"/>
      <c r="E7" s="1528" t="s">
        <v>1614</v>
      </c>
      <c r="F7" s="1526"/>
      <c r="G7" s="1520"/>
      <c r="H7" s="1529" t="s">
        <v>1615</v>
      </c>
      <c r="I7" s="1520"/>
      <c r="J7" s="1518" t="s">
        <v>1613</v>
      </c>
      <c r="K7" s="1518" t="s">
        <v>1614</v>
      </c>
      <c r="L7" s="1520"/>
      <c r="M7" s="1520"/>
      <c r="N7" s="1518" t="s">
        <v>1613</v>
      </c>
      <c r="O7" s="1518" t="s">
        <v>1614</v>
      </c>
      <c r="P7" s="1520"/>
      <c r="Q7" s="1520"/>
    </row>
    <row r="8" spans="1:17" ht="60" x14ac:dyDescent="0.25">
      <c r="A8" s="567"/>
      <c r="B8" s="568"/>
      <c r="C8" s="569"/>
      <c r="D8" s="420" t="s">
        <v>1615</v>
      </c>
      <c r="E8" s="569"/>
      <c r="F8" s="420" t="s">
        <v>1615</v>
      </c>
      <c r="G8" s="1519"/>
      <c r="H8" s="1530"/>
      <c r="I8" s="1519"/>
      <c r="J8" s="1519"/>
      <c r="K8" s="1519"/>
      <c r="L8" s="1519"/>
      <c r="M8" s="1519"/>
      <c r="N8" s="1519"/>
      <c r="O8" s="1519"/>
      <c r="P8" s="1519"/>
      <c r="Q8" s="1519"/>
    </row>
    <row r="9" spans="1:17" x14ac:dyDescent="0.25">
      <c r="A9" s="570">
        <v>1</v>
      </c>
      <c r="B9" s="571" t="s">
        <v>1616</v>
      </c>
      <c r="C9" s="569"/>
      <c r="D9" s="523"/>
      <c r="E9" s="569"/>
      <c r="F9" s="523"/>
      <c r="G9" s="572"/>
      <c r="H9" s="572"/>
      <c r="I9" s="572"/>
      <c r="J9" s="572"/>
      <c r="K9" s="572"/>
      <c r="L9" s="572"/>
      <c r="M9" s="572"/>
      <c r="N9" s="572"/>
      <c r="O9" s="572"/>
      <c r="P9" s="572"/>
      <c r="Q9" s="572"/>
    </row>
    <row r="10" spans="1:17" x14ac:dyDescent="0.25">
      <c r="A10" s="149">
        <v>2</v>
      </c>
      <c r="B10" s="573" t="s">
        <v>1617</v>
      </c>
      <c r="C10" s="523"/>
      <c r="D10" s="523"/>
      <c r="E10" s="523"/>
      <c r="F10" s="523"/>
      <c r="G10" s="523"/>
      <c r="H10" s="523"/>
      <c r="I10" s="523"/>
      <c r="J10" s="523"/>
      <c r="K10" s="523"/>
      <c r="L10" s="523"/>
      <c r="M10" s="523"/>
      <c r="N10" s="523"/>
      <c r="O10" s="523"/>
      <c r="P10" s="523"/>
      <c r="Q10" s="523"/>
    </row>
    <row r="11" spans="1:17" x14ac:dyDescent="0.25">
      <c r="A11" s="149">
        <v>3</v>
      </c>
      <c r="B11" s="193" t="s">
        <v>1618</v>
      </c>
      <c r="C11" s="193"/>
      <c r="D11" s="193"/>
      <c r="E11" s="193"/>
      <c r="F11" s="193"/>
      <c r="G11" s="193"/>
      <c r="H11" s="574"/>
      <c r="I11" s="574"/>
      <c r="J11" s="574"/>
      <c r="K11" s="574"/>
      <c r="L11" s="574"/>
      <c r="M11" s="574"/>
      <c r="N11" s="574"/>
      <c r="O11" s="574"/>
      <c r="P11" s="574"/>
      <c r="Q11" s="574"/>
    </row>
    <row r="12" spans="1:17" x14ac:dyDescent="0.25">
      <c r="A12" s="149">
        <v>4</v>
      </c>
      <c r="B12" s="193" t="s">
        <v>1619</v>
      </c>
      <c r="C12" s="193"/>
      <c r="D12" s="193"/>
      <c r="E12" s="193"/>
      <c r="F12" s="193"/>
      <c r="G12" s="193"/>
      <c r="H12" s="574"/>
      <c r="I12" s="574"/>
      <c r="J12" s="574"/>
      <c r="K12" s="574"/>
      <c r="L12" s="574"/>
      <c r="M12" s="574"/>
      <c r="N12" s="574"/>
      <c r="O12" s="574"/>
      <c r="P12" s="574"/>
      <c r="Q12" s="574"/>
    </row>
    <row r="13" spans="1:17" x14ac:dyDescent="0.25">
      <c r="A13" s="149">
        <v>5</v>
      </c>
      <c r="B13" s="193" t="s">
        <v>1620</v>
      </c>
      <c r="C13" s="193"/>
      <c r="D13" s="193"/>
      <c r="E13" s="193"/>
      <c r="F13" s="193"/>
      <c r="G13" s="193"/>
      <c r="H13" s="574"/>
      <c r="I13" s="574"/>
      <c r="J13" s="574"/>
      <c r="K13" s="574"/>
      <c r="L13" s="574"/>
      <c r="M13" s="574"/>
      <c r="N13" s="574"/>
      <c r="O13" s="574"/>
      <c r="P13" s="574"/>
      <c r="Q13" s="574"/>
    </row>
    <row r="14" spans="1:17" x14ac:dyDescent="0.25">
      <c r="A14" s="149">
        <v>6</v>
      </c>
      <c r="B14" s="193" t="s">
        <v>1621</v>
      </c>
      <c r="C14" s="193"/>
      <c r="D14" s="193"/>
      <c r="E14" s="193"/>
      <c r="F14" s="193"/>
      <c r="G14" s="193"/>
      <c r="H14" s="574"/>
      <c r="I14" s="574"/>
      <c r="J14" s="574"/>
      <c r="K14" s="574"/>
      <c r="L14" s="574"/>
      <c r="M14" s="574"/>
      <c r="N14" s="574"/>
      <c r="O14" s="574"/>
      <c r="P14" s="574"/>
      <c r="Q14" s="574"/>
    </row>
    <row r="15" spans="1:17" x14ac:dyDescent="0.25">
      <c r="A15" s="149">
        <v>7</v>
      </c>
      <c r="B15" s="575" t="s">
        <v>1622</v>
      </c>
      <c r="C15" s="523"/>
      <c r="D15" s="523"/>
      <c r="E15" s="523"/>
      <c r="F15" s="523"/>
      <c r="G15" s="523"/>
      <c r="H15" s="523"/>
      <c r="I15" s="523"/>
      <c r="J15" s="523"/>
      <c r="K15" s="523"/>
      <c r="L15" s="523"/>
      <c r="M15" s="523"/>
      <c r="N15" s="523"/>
      <c r="O15" s="523"/>
      <c r="P15" s="523"/>
      <c r="Q15" s="523"/>
    </row>
    <row r="16" spans="1:17" x14ac:dyDescent="0.25">
      <c r="A16" s="149">
        <v>8</v>
      </c>
      <c r="B16" s="193" t="s">
        <v>1623</v>
      </c>
      <c r="C16" s="193"/>
      <c r="D16" s="193"/>
      <c r="E16" s="193"/>
      <c r="F16" s="193"/>
      <c r="G16" s="193"/>
      <c r="H16" s="193"/>
      <c r="I16" s="193"/>
      <c r="J16" s="193"/>
      <c r="K16" s="193"/>
      <c r="L16" s="193"/>
      <c r="M16" s="193"/>
      <c r="N16" s="193"/>
      <c r="O16" s="193"/>
      <c r="P16" s="193"/>
      <c r="Q16" s="193"/>
    </row>
    <row r="17" spans="1:17" x14ac:dyDescent="0.25">
      <c r="A17" s="149">
        <v>9</v>
      </c>
      <c r="B17" s="193" t="s">
        <v>1624</v>
      </c>
      <c r="C17" s="193"/>
      <c r="D17" s="193"/>
      <c r="E17" s="193"/>
      <c r="F17" s="193"/>
      <c r="G17" s="193"/>
      <c r="H17" s="193"/>
      <c r="I17" s="193"/>
      <c r="J17" s="193"/>
      <c r="K17" s="193"/>
      <c r="L17" s="193"/>
      <c r="M17" s="193"/>
      <c r="N17" s="193"/>
      <c r="O17" s="193"/>
      <c r="P17" s="193"/>
      <c r="Q17" s="193"/>
    </row>
    <row r="18" spans="1:17" x14ac:dyDescent="0.25">
      <c r="A18" s="149">
        <v>10</v>
      </c>
      <c r="B18" s="193" t="s">
        <v>1625</v>
      </c>
      <c r="C18" s="193"/>
      <c r="D18" s="193"/>
      <c r="E18" s="193"/>
      <c r="F18" s="193"/>
      <c r="G18" s="193"/>
      <c r="H18" s="193"/>
      <c r="I18" s="193"/>
      <c r="J18" s="193"/>
      <c r="K18" s="193"/>
      <c r="L18" s="193"/>
      <c r="M18" s="193"/>
      <c r="N18" s="193"/>
      <c r="O18" s="193"/>
      <c r="P18" s="193"/>
      <c r="Q18" s="193"/>
    </row>
    <row r="19" spans="1:17" x14ac:dyDescent="0.25">
      <c r="A19" s="149">
        <v>11</v>
      </c>
      <c r="B19" s="193" t="s">
        <v>1626</v>
      </c>
      <c r="C19" s="193"/>
      <c r="D19" s="193"/>
      <c r="E19" s="193"/>
      <c r="F19" s="193"/>
      <c r="G19" s="193"/>
      <c r="H19" s="193"/>
      <c r="I19" s="193"/>
      <c r="J19" s="193"/>
      <c r="K19" s="193"/>
      <c r="L19" s="193"/>
      <c r="M19" s="193"/>
      <c r="N19" s="193"/>
      <c r="O19" s="193"/>
      <c r="P19" s="193"/>
      <c r="Q19" s="193"/>
    </row>
    <row r="20" spans="1:17" x14ac:dyDescent="0.25">
      <c r="A20" s="149">
        <v>12</v>
      </c>
      <c r="B20" s="193" t="s">
        <v>1621</v>
      </c>
      <c r="C20" s="193"/>
      <c r="D20" s="193"/>
      <c r="E20" s="193"/>
      <c r="F20" s="193"/>
      <c r="G20" s="193"/>
      <c r="H20" s="193"/>
      <c r="I20" s="193"/>
      <c r="J20" s="193"/>
      <c r="K20" s="193"/>
      <c r="L20" s="193"/>
      <c r="M20" s="193"/>
      <c r="N20" s="193"/>
      <c r="O20" s="193"/>
      <c r="P20" s="193"/>
      <c r="Q20" s="193"/>
    </row>
  </sheetData>
  <mergeCells count="21">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 ref="K7:K8"/>
    <mergeCell ref="M7:M8"/>
    <mergeCell ref="N7:N8"/>
    <mergeCell ref="O7:O8"/>
    <mergeCell ref="Q7:Q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40625" defaultRowHeight="15" x14ac:dyDescent="0.25"/>
  <cols>
    <col min="1" max="1" width="5.28515625" customWidth="1"/>
    <col min="2" max="2" width="35.85546875" customWidth="1"/>
    <col min="3" max="12" width="12.28515625" customWidth="1"/>
    <col min="13" max="13" width="15.85546875" customWidth="1"/>
  </cols>
  <sheetData>
    <row r="1" spans="1:14" ht="18.75" x14ac:dyDescent="0.3">
      <c r="B1" s="576" t="s">
        <v>1585</v>
      </c>
      <c r="C1" s="577"/>
      <c r="D1" s="577"/>
      <c r="E1" s="577"/>
      <c r="F1" s="577"/>
      <c r="G1" s="577"/>
      <c r="H1" s="577"/>
      <c r="I1" s="577"/>
      <c r="J1" s="577"/>
      <c r="K1" s="577"/>
      <c r="L1" s="577"/>
      <c r="M1" s="577"/>
    </row>
    <row r="4" spans="1:14" x14ac:dyDescent="0.25">
      <c r="A4" s="564"/>
      <c r="B4" s="565"/>
      <c r="C4" s="523" t="s">
        <v>6</v>
      </c>
      <c r="D4" s="523" t="s">
        <v>7</v>
      </c>
      <c r="E4" s="523" t="s">
        <v>8</v>
      </c>
      <c r="F4" s="523" t="s">
        <v>43</v>
      </c>
      <c r="G4" s="523" t="s">
        <v>44</v>
      </c>
      <c r="H4" s="523" t="s">
        <v>164</v>
      </c>
      <c r="I4" s="523" t="s">
        <v>165</v>
      </c>
      <c r="J4" s="523" t="s">
        <v>199</v>
      </c>
      <c r="K4" s="523" t="s">
        <v>451</v>
      </c>
      <c r="L4" s="523" t="s">
        <v>452</v>
      </c>
      <c r="M4" s="523" t="s">
        <v>453</v>
      </c>
      <c r="N4" s="523" t="s">
        <v>454</v>
      </c>
    </row>
    <row r="5" spans="1:14" x14ac:dyDescent="0.25">
      <c r="A5" s="564"/>
      <c r="B5" s="565"/>
      <c r="C5" s="1523" t="s">
        <v>1607</v>
      </c>
      <c r="D5" s="1523"/>
      <c r="E5" s="1523"/>
      <c r="F5" s="1523"/>
      <c r="G5" s="1523" t="s">
        <v>1608</v>
      </c>
      <c r="H5" s="1523"/>
      <c r="I5" s="1523"/>
      <c r="J5" s="1523"/>
      <c r="K5" s="1523" t="s">
        <v>1609</v>
      </c>
      <c r="L5" s="1523"/>
      <c r="M5" s="1523"/>
      <c r="N5" s="1523"/>
    </row>
    <row r="6" spans="1:14" x14ac:dyDescent="0.25">
      <c r="A6" s="564"/>
      <c r="B6" s="565"/>
      <c r="C6" s="1524" t="s">
        <v>1610</v>
      </c>
      <c r="D6" s="1525"/>
      <c r="E6" s="1518" t="s">
        <v>1611</v>
      </c>
      <c r="F6" s="566" t="s">
        <v>1612</v>
      </c>
      <c r="G6" s="1523" t="s">
        <v>1610</v>
      </c>
      <c r="H6" s="1523"/>
      <c r="I6" s="1518" t="s">
        <v>1611</v>
      </c>
      <c r="J6" s="566" t="s">
        <v>1612</v>
      </c>
      <c r="K6" s="1523" t="s">
        <v>1610</v>
      </c>
      <c r="L6" s="1523"/>
      <c r="M6" s="1518" t="s">
        <v>1611</v>
      </c>
      <c r="N6" s="566" t="s">
        <v>1612</v>
      </c>
    </row>
    <row r="7" spans="1:14" x14ac:dyDescent="0.25">
      <c r="A7" s="567"/>
      <c r="B7" s="568"/>
      <c r="C7" s="578" t="s">
        <v>1613</v>
      </c>
      <c r="D7" s="578" t="s">
        <v>1614</v>
      </c>
      <c r="E7" s="1519"/>
      <c r="F7" s="572"/>
      <c r="G7" s="579" t="s">
        <v>1613</v>
      </c>
      <c r="H7" s="579" t="s">
        <v>1614</v>
      </c>
      <c r="I7" s="1519"/>
      <c r="J7" s="572"/>
      <c r="K7" s="579" t="s">
        <v>1613</v>
      </c>
      <c r="L7" s="579" t="s">
        <v>1614</v>
      </c>
      <c r="M7" s="1519"/>
      <c r="N7" s="572"/>
    </row>
    <row r="8" spans="1:14" x14ac:dyDescent="0.25">
      <c r="A8" s="570">
        <v>1</v>
      </c>
      <c r="B8" s="571" t="s">
        <v>1616</v>
      </c>
      <c r="C8" s="578"/>
      <c r="D8" s="578"/>
      <c r="E8" s="572"/>
      <c r="F8" s="579"/>
      <c r="G8" s="579"/>
      <c r="H8" s="579"/>
      <c r="I8" s="572"/>
      <c r="J8" s="579"/>
      <c r="K8" s="579"/>
      <c r="L8" s="579"/>
      <c r="M8" s="572"/>
      <c r="N8" s="579"/>
    </row>
    <row r="9" spans="1:14" x14ac:dyDescent="0.25">
      <c r="A9" s="149">
        <v>2</v>
      </c>
      <c r="B9" s="580" t="s">
        <v>1617</v>
      </c>
      <c r="C9" s="523"/>
      <c r="D9" s="523"/>
      <c r="E9" s="523"/>
      <c r="F9" s="523"/>
      <c r="G9" s="523"/>
      <c r="H9" s="523"/>
      <c r="I9" s="523"/>
      <c r="J9" s="523"/>
      <c r="K9" s="523"/>
      <c r="L9" s="523"/>
      <c r="M9" s="523"/>
      <c r="N9" s="523"/>
    </row>
    <row r="10" spans="1:14" x14ac:dyDescent="0.25">
      <c r="A10" s="149">
        <v>3</v>
      </c>
      <c r="B10" s="581" t="s">
        <v>1618</v>
      </c>
      <c r="C10" s="574"/>
      <c r="D10" s="574"/>
      <c r="E10" s="574"/>
      <c r="F10" s="574"/>
      <c r="G10" s="574"/>
      <c r="H10" s="574"/>
      <c r="I10" s="574"/>
      <c r="J10" s="574"/>
      <c r="K10" s="574"/>
      <c r="L10" s="574"/>
      <c r="M10" s="574"/>
      <c r="N10" s="574"/>
    </row>
    <row r="11" spans="1:14" x14ac:dyDescent="0.25">
      <c r="A11" s="149">
        <v>4</v>
      </c>
      <c r="B11" s="581" t="s">
        <v>1619</v>
      </c>
      <c r="C11" s="574"/>
      <c r="D11" s="574"/>
      <c r="E11" s="574"/>
      <c r="F11" s="574"/>
      <c r="G11" s="574"/>
      <c r="H11" s="574"/>
      <c r="I11" s="574"/>
      <c r="J11" s="574"/>
      <c r="K11" s="574"/>
      <c r="L11" s="574"/>
      <c r="M11" s="574"/>
      <c r="N11" s="574"/>
    </row>
    <row r="12" spans="1:14" x14ac:dyDescent="0.25">
      <c r="A12" s="149">
        <v>5</v>
      </c>
      <c r="B12" s="581" t="s">
        <v>1620</v>
      </c>
      <c r="C12" s="574"/>
      <c r="D12" s="574"/>
      <c r="E12" s="574"/>
      <c r="F12" s="574"/>
      <c r="G12" s="574"/>
      <c r="H12" s="574"/>
      <c r="I12" s="574"/>
      <c r="J12" s="574"/>
      <c r="K12" s="574"/>
      <c r="L12" s="574"/>
      <c r="M12" s="574"/>
      <c r="N12" s="574"/>
    </row>
    <row r="13" spans="1:14" x14ac:dyDescent="0.25">
      <c r="A13" s="149">
        <v>6</v>
      </c>
      <c r="B13" s="581" t="s">
        <v>1621</v>
      </c>
      <c r="C13" s="574"/>
      <c r="D13" s="574"/>
      <c r="E13" s="574"/>
      <c r="F13" s="574"/>
      <c r="G13" s="574"/>
      <c r="H13" s="574"/>
      <c r="I13" s="574"/>
      <c r="J13" s="574"/>
      <c r="K13" s="574"/>
      <c r="L13" s="574"/>
      <c r="M13" s="574"/>
      <c r="N13" s="574"/>
    </row>
    <row r="14" spans="1:14" ht="15.75" customHeight="1" x14ac:dyDescent="0.25">
      <c r="A14" s="149">
        <v>7</v>
      </c>
      <c r="B14" s="580" t="s">
        <v>1622</v>
      </c>
      <c r="C14" s="523"/>
      <c r="D14" s="523"/>
      <c r="E14" s="523"/>
      <c r="F14" s="523"/>
      <c r="G14" s="523"/>
      <c r="H14" s="523"/>
      <c r="I14" s="523"/>
      <c r="J14" s="523"/>
      <c r="K14" s="523"/>
      <c r="L14" s="523"/>
      <c r="M14" s="523"/>
      <c r="N14" s="523"/>
    </row>
    <row r="15" spans="1:14" x14ac:dyDescent="0.25">
      <c r="A15" s="149">
        <v>8</v>
      </c>
      <c r="B15" s="581" t="s">
        <v>1623</v>
      </c>
      <c r="C15" s="574"/>
      <c r="D15" s="574"/>
      <c r="E15" s="574"/>
      <c r="F15" s="574"/>
      <c r="G15" s="574"/>
      <c r="H15" s="574"/>
      <c r="I15" s="574"/>
      <c r="J15" s="574"/>
      <c r="K15" s="574"/>
      <c r="L15" s="574"/>
      <c r="M15" s="574"/>
      <c r="N15" s="574"/>
    </row>
    <row r="16" spans="1:14" x14ac:dyDescent="0.25">
      <c r="A16" s="149">
        <v>9</v>
      </c>
      <c r="B16" s="581" t="s">
        <v>1624</v>
      </c>
      <c r="C16" s="574"/>
      <c r="D16" s="574"/>
      <c r="E16" s="574"/>
      <c r="F16" s="574"/>
      <c r="G16" s="574"/>
      <c r="H16" s="574"/>
      <c r="I16" s="574"/>
      <c r="J16" s="574"/>
      <c r="K16" s="574"/>
      <c r="L16" s="574"/>
      <c r="M16" s="574"/>
      <c r="N16" s="574"/>
    </row>
    <row r="17" spans="1:14" x14ac:dyDescent="0.25">
      <c r="A17" s="149">
        <v>10</v>
      </c>
      <c r="B17" s="581" t="s">
        <v>1625</v>
      </c>
      <c r="C17" s="574"/>
      <c r="D17" s="574"/>
      <c r="E17" s="574"/>
      <c r="F17" s="574"/>
      <c r="G17" s="574"/>
      <c r="H17" s="574"/>
      <c r="I17" s="574"/>
      <c r="J17" s="574"/>
      <c r="K17" s="574"/>
      <c r="L17" s="574"/>
      <c r="M17" s="574"/>
      <c r="N17" s="574"/>
    </row>
    <row r="18" spans="1:14" x14ac:dyDescent="0.25">
      <c r="A18" s="149">
        <v>11</v>
      </c>
      <c r="B18" s="581" t="s">
        <v>1626</v>
      </c>
      <c r="C18" s="574"/>
      <c r="D18" s="574"/>
      <c r="E18" s="574"/>
      <c r="F18" s="574"/>
      <c r="G18" s="574"/>
      <c r="H18" s="574"/>
      <c r="I18" s="574"/>
      <c r="J18" s="574"/>
      <c r="K18" s="574"/>
      <c r="L18" s="574"/>
      <c r="M18" s="574"/>
      <c r="N18" s="574"/>
    </row>
    <row r="19" spans="1:14" x14ac:dyDescent="0.25">
      <c r="A19" s="149">
        <v>12</v>
      </c>
      <c r="B19" s="581" t="s">
        <v>1621</v>
      </c>
      <c r="C19" s="193"/>
      <c r="D19" s="193"/>
      <c r="E19" s="193"/>
      <c r="F19" s="193"/>
      <c r="G19" s="193"/>
      <c r="H19" s="193"/>
      <c r="I19" s="193"/>
      <c r="J19" s="193"/>
      <c r="K19" s="193"/>
      <c r="L19" s="193"/>
      <c r="M19" s="193"/>
      <c r="N19" s="193"/>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40625" defaultRowHeight="15" x14ac:dyDescent="0.25"/>
  <cols>
    <col min="1" max="1" width="5.140625" customWidth="1"/>
    <col min="2" max="3" width="13.7109375" customWidth="1"/>
    <col min="4" max="20" width="13.42578125" customWidth="1"/>
  </cols>
  <sheetData>
    <row r="1" spans="1:20" ht="18.75" x14ac:dyDescent="0.3">
      <c r="B1" s="582" t="s">
        <v>1627</v>
      </c>
      <c r="C1" s="508"/>
      <c r="E1" s="508"/>
      <c r="F1" s="508"/>
      <c r="G1" s="508"/>
      <c r="H1" s="508"/>
      <c r="I1" s="508"/>
      <c r="J1" s="508"/>
      <c r="K1" s="508"/>
      <c r="L1" s="508"/>
      <c r="M1" s="508"/>
      <c r="N1" s="508"/>
      <c r="O1" s="508"/>
    </row>
    <row r="2" spans="1:20" ht="18.75" x14ac:dyDescent="0.3">
      <c r="B2" s="583"/>
      <c r="C2" s="584"/>
      <c r="D2" s="584"/>
      <c r="E2" s="584"/>
      <c r="F2" s="584"/>
      <c r="G2" s="584"/>
      <c r="H2" s="584"/>
      <c r="I2" s="584"/>
      <c r="J2" s="584"/>
      <c r="K2" s="584"/>
      <c r="L2" s="585"/>
      <c r="M2" s="585"/>
    </row>
    <row r="4" spans="1:20" x14ac:dyDescent="0.25">
      <c r="A4" s="130"/>
      <c r="B4" s="130"/>
      <c r="C4" s="130"/>
      <c r="D4" s="523" t="s">
        <v>6</v>
      </c>
      <c r="E4" s="523" t="s">
        <v>7</v>
      </c>
      <c r="F4" s="523" t="s">
        <v>8</v>
      </c>
      <c r="G4" s="523" t="s">
        <v>43</v>
      </c>
      <c r="H4" s="523" t="s">
        <v>44</v>
      </c>
      <c r="I4" s="523" t="s">
        <v>164</v>
      </c>
      <c r="J4" s="523" t="s">
        <v>165</v>
      </c>
      <c r="K4" s="523" t="s">
        <v>199</v>
      </c>
      <c r="L4" s="523" t="s">
        <v>451</v>
      </c>
      <c r="M4" s="523" t="s">
        <v>452</v>
      </c>
      <c r="N4" s="523" t="s">
        <v>453</v>
      </c>
      <c r="O4" s="523" t="s">
        <v>454</v>
      </c>
      <c r="P4" s="523" t="s">
        <v>455</v>
      </c>
      <c r="Q4" s="523" t="s">
        <v>736</v>
      </c>
      <c r="R4" s="523" t="s">
        <v>737</v>
      </c>
      <c r="S4" s="523" t="s">
        <v>1628</v>
      </c>
      <c r="T4" s="523" t="s">
        <v>1629</v>
      </c>
    </row>
    <row r="5" spans="1:20" x14ac:dyDescent="0.25">
      <c r="A5" s="130"/>
      <c r="B5" s="130"/>
      <c r="C5" s="130"/>
      <c r="D5" s="1532" t="s">
        <v>1630</v>
      </c>
      <c r="E5" s="1523"/>
      <c r="F5" s="1523"/>
      <c r="G5" s="1523"/>
      <c r="H5" s="1523"/>
      <c r="I5" s="1523" t="s">
        <v>1631</v>
      </c>
      <c r="J5" s="1523"/>
      <c r="K5" s="1523"/>
      <c r="L5" s="1523"/>
      <c r="M5" s="1523" t="s">
        <v>1632</v>
      </c>
      <c r="N5" s="1523"/>
      <c r="O5" s="1523"/>
      <c r="P5" s="1523"/>
      <c r="Q5" s="1523" t="s">
        <v>1633</v>
      </c>
      <c r="R5" s="1523"/>
      <c r="S5" s="1523"/>
      <c r="T5" s="1523"/>
    </row>
    <row r="6" spans="1:20" s="361" customFormat="1" ht="30" x14ac:dyDescent="0.25">
      <c r="A6" s="586"/>
      <c r="B6" s="586"/>
      <c r="C6" s="586"/>
      <c r="D6" s="587" t="s">
        <v>1634</v>
      </c>
      <c r="E6" s="587" t="s">
        <v>1635</v>
      </c>
      <c r="F6" s="587" t="s">
        <v>1636</v>
      </c>
      <c r="G6" s="587" t="s">
        <v>1637</v>
      </c>
      <c r="H6" s="587" t="s">
        <v>1638</v>
      </c>
      <c r="I6" s="587" t="s">
        <v>1639</v>
      </c>
      <c r="J6" s="587" t="s">
        <v>1640</v>
      </c>
      <c r="K6" s="587" t="s">
        <v>1641</v>
      </c>
      <c r="L6" s="588" t="s">
        <v>1638</v>
      </c>
      <c r="M6" s="587" t="s">
        <v>1639</v>
      </c>
      <c r="N6" s="587" t="s">
        <v>1640</v>
      </c>
      <c r="O6" s="587" t="s">
        <v>1641</v>
      </c>
      <c r="P6" s="588" t="s">
        <v>1642</v>
      </c>
      <c r="Q6" s="587" t="s">
        <v>1639</v>
      </c>
      <c r="R6" s="587" t="s">
        <v>1640</v>
      </c>
      <c r="S6" s="587" t="s">
        <v>1641</v>
      </c>
      <c r="T6" s="588" t="s">
        <v>1642</v>
      </c>
    </row>
    <row r="7" spans="1:20" x14ac:dyDescent="0.25">
      <c r="A7" s="589">
        <v>1</v>
      </c>
      <c r="B7" s="1533" t="s">
        <v>1616</v>
      </c>
      <c r="C7" s="1533"/>
      <c r="D7" s="193"/>
      <c r="E7" s="193"/>
      <c r="F7" s="193"/>
      <c r="G7" s="193"/>
      <c r="H7" s="193"/>
      <c r="I7" s="193"/>
      <c r="J7" s="193"/>
      <c r="K7" s="193"/>
      <c r="L7" s="193"/>
      <c r="M7" s="193"/>
      <c r="N7" s="193"/>
      <c r="O7" s="193"/>
      <c r="P7" s="193"/>
      <c r="Q7" s="193"/>
      <c r="R7" s="193"/>
      <c r="S7" s="193"/>
      <c r="T7" s="193"/>
    </row>
    <row r="8" spans="1:20" x14ac:dyDescent="0.25">
      <c r="A8" s="523">
        <v>2</v>
      </c>
      <c r="B8" s="1531" t="s">
        <v>1643</v>
      </c>
      <c r="C8" s="1531"/>
      <c r="D8" s="193"/>
      <c r="E8" s="193"/>
      <c r="F8" s="193"/>
      <c r="G8" s="193"/>
      <c r="H8" s="193"/>
      <c r="I8" s="193"/>
      <c r="J8" s="193"/>
      <c r="K8" s="193"/>
      <c r="L8" s="193"/>
      <c r="M8" s="193"/>
      <c r="N8" s="193"/>
      <c r="O8" s="193"/>
      <c r="P8" s="193"/>
      <c r="Q8" s="193"/>
      <c r="R8" s="193"/>
      <c r="S8" s="193"/>
      <c r="T8" s="193"/>
    </row>
    <row r="9" spans="1:20" x14ac:dyDescent="0.25">
      <c r="A9" s="523">
        <v>3</v>
      </c>
      <c r="B9" s="1531" t="s">
        <v>1644</v>
      </c>
      <c r="C9" s="1531"/>
      <c r="D9" s="193"/>
      <c r="E9" s="193"/>
      <c r="F9" s="193"/>
      <c r="G9" s="193"/>
      <c r="H9" s="193"/>
      <c r="I9" s="193"/>
      <c r="J9" s="193"/>
      <c r="K9" s="193"/>
      <c r="L9" s="193"/>
      <c r="M9" s="193"/>
      <c r="N9" s="193"/>
      <c r="O9" s="193"/>
      <c r="P9" s="193"/>
      <c r="Q9" s="193"/>
      <c r="R9" s="193"/>
      <c r="S9" s="193"/>
      <c r="T9" s="193"/>
    </row>
    <row r="10" spans="1:20" x14ac:dyDescent="0.25">
      <c r="A10" s="523">
        <v>4</v>
      </c>
      <c r="B10" s="1531" t="s">
        <v>1645</v>
      </c>
      <c r="C10" s="1531"/>
      <c r="D10" s="193"/>
      <c r="E10" s="193"/>
      <c r="F10" s="193"/>
      <c r="G10" s="193"/>
      <c r="H10" s="193"/>
      <c r="I10" s="193"/>
      <c r="J10" s="193"/>
      <c r="K10" s="193"/>
      <c r="L10" s="193"/>
      <c r="M10" s="193"/>
      <c r="N10" s="193"/>
      <c r="O10" s="193"/>
      <c r="P10" s="193"/>
      <c r="Q10" s="193"/>
      <c r="R10" s="193"/>
      <c r="S10" s="193"/>
      <c r="T10" s="193"/>
    </row>
    <row r="11" spans="1:20" x14ac:dyDescent="0.25">
      <c r="A11" s="523">
        <v>5</v>
      </c>
      <c r="B11" s="1534" t="s">
        <v>1646</v>
      </c>
      <c r="C11" s="1534"/>
      <c r="D11" s="193"/>
      <c r="E11" s="193"/>
      <c r="F11" s="193"/>
      <c r="G11" s="193"/>
      <c r="H11" s="193"/>
      <c r="I11" s="193"/>
      <c r="J11" s="193"/>
      <c r="K11" s="193"/>
      <c r="L11" s="193"/>
      <c r="M11" s="193"/>
      <c r="N11" s="193"/>
      <c r="O11" s="193"/>
      <c r="P11" s="193"/>
      <c r="Q11" s="193"/>
      <c r="R11" s="193"/>
      <c r="S11" s="193"/>
      <c r="T11" s="193"/>
    </row>
    <row r="12" spans="1:20" x14ac:dyDescent="0.25">
      <c r="A12" s="523">
        <v>6</v>
      </c>
      <c r="B12" s="1531" t="s">
        <v>1647</v>
      </c>
      <c r="C12" s="1531"/>
      <c r="D12" s="193"/>
      <c r="E12" s="193"/>
      <c r="F12" s="193"/>
      <c r="G12" s="193"/>
      <c r="H12" s="193"/>
      <c r="I12" s="193"/>
      <c r="J12" s="193"/>
      <c r="K12" s="193"/>
      <c r="L12" s="193"/>
      <c r="M12" s="193"/>
      <c r="N12" s="193"/>
      <c r="O12" s="193"/>
      <c r="P12" s="193"/>
      <c r="Q12" s="193"/>
      <c r="R12" s="193"/>
      <c r="S12" s="193"/>
      <c r="T12" s="193"/>
    </row>
    <row r="13" spans="1:20" x14ac:dyDescent="0.25">
      <c r="A13" s="523">
        <v>7</v>
      </c>
      <c r="B13" s="1534" t="s">
        <v>1646</v>
      </c>
      <c r="C13" s="1534"/>
      <c r="D13" s="193"/>
      <c r="E13" s="193"/>
      <c r="F13" s="193"/>
      <c r="G13" s="193"/>
      <c r="H13" s="193"/>
      <c r="I13" s="193"/>
      <c r="J13" s="193"/>
      <c r="K13" s="193"/>
      <c r="L13" s="193"/>
      <c r="M13" s="193"/>
      <c r="N13" s="193"/>
      <c r="O13" s="193"/>
      <c r="P13" s="193"/>
      <c r="Q13" s="193"/>
      <c r="R13" s="193"/>
      <c r="S13" s="193"/>
      <c r="T13" s="193"/>
    </row>
    <row r="14" spans="1:20" x14ac:dyDescent="0.25">
      <c r="A14" s="523">
        <v>8</v>
      </c>
      <c r="B14" s="1531" t="s">
        <v>1648</v>
      </c>
      <c r="C14" s="1531"/>
      <c r="D14" s="193"/>
      <c r="E14" s="193"/>
      <c r="F14" s="193"/>
      <c r="G14" s="193"/>
      <c r="H14" s="193"/>
      <c r="I14" s="193"/>
      <c r="J14" s="193"/>
      <c r="K14" s="193"/>
      <c r="L14" s="193"/>
      <c r="M14" s="193"/>
      <c r="N14" s="193"/>
      <c r="O14" s="193"/>
      <c r="P14" s="193"/>
      <c r="Q14" s="193"/>
      <c r="R14" s="193"/>
      <c r="S14" s="193"/>
      <c r="T14" s="193"/>
    </row>
    <row r="15" spans="1:20" x14ac:dyDescent="0.25">
      <c r="A15" s="523">
        <v>9</v>
      </c>
      <c r="B15" s="1531" t="s">
        <v>1649</v>
      </c>
      <c r="C15" s="1531"/>
      <c r="D15" s="193"/>
      <c r="E15" s="193"/>
      <c r="F15" s="193"/>
      <c r="G15" s="193"/>
      <c r="H15" s="193"/>
      <c r="I15" s="193"/>
      <c r="J15" s="193"/>
      <c r="K15" s="193"/>
      <c r="L15" s="193"/>
      <c r="M15" s="193"/>
      <c r="N15" s="193"/>
      <c r="O15" s="193"/>
      <c r="P15" s="193"/>
      <c r="Q15" s="193"/>
      <c r="R15" s="193"/>
      <c r="S15" s="193"/>
      <c r="T15" s="193"/>
    </row>
    <row r="16" spans="1:20" x14ac:dyDescent="0.25">
      <c r="A16" s="523">
        <v>10</v>
      </c>
      <c r="B16" s="1531" t="s">
        <v>1644</v>
      </c>
      <c r="C16" s="1531"/>
      <c r="D16" s="193"/>
      <c r="E16" s="193"/>
      <c r="F16" s="193"/>
      <c r="G16" s="193"/>
      <c r="H16" s="193"/>
      <c r="I16" s="193"/>
      <c r="J16" s="193"/>
      <c r="K16" s="193"/>
      <c r="L16" s="193"/>
      <c r="M16" s="193"/>
      <c r="N16" s="193"/>
      <c r="O16" s="193"/>
      <c r="P16" s="193"/>
      <c r="Q16" s="193"/>
      <c r="R16" s="193"/>
      <c r="S16" s="193"/>
      <c r="T16" s="193"/>
    </row>
    <row r="17" spans="1:20" x14ac:dyDescent="0.25">
      <c r="A17" s="523">
        <v>11</v>
      </c>
      <c r="B17" s="1531" t="s">
        <v>1645</v>
      </c>
      <c r="C17" s="1531"/>
      <c r="D17" s="193"/>
      <c r="E17" s="193"/>
      <c r="F17" s="193"/>
      <c r="G17" s="193"/>
      <c r="H17" s="193"/>
      <c r="I17" s="193"/>
      <c r="J17" s="193"/>
      <c r="K17" s="193"/>
      <c r="L17" s="193"/>
      <c r="M17" s="193"/>
      <c r="N17" s="193"/>
      <c r="O17" s="193"/>
      <c r="P17" s="193"/>
      <c r="Q17" s="193"/>
      <c r="R17" s="193"/>
      <c r="S17" s="193"/>
      <c r="T17" s="193"/>
    </row>
    <row r="18" spans="1:20" x14ac:dyDescent="0.25">
      <c r="A18" s="523">
        <v>12</v>
      </c>
      <c r="B18" s="1531" t="s">
        <v>1647</v>
      </c>
      <c r="C18" s="1531"/>
      <c r="D18" s="193"/>
      <c r="E18" s="193"/>
      <c r="F18" s="193"/>
      <c r="G18" s="193"/>
      <c r="H18" s="193"/>
      <c r="I18" s="193"/>
      <c r="J18" s="193"/>
      <c r="K18" s="193"/>
      <c r="L18" s="193"/>
      <c r="M18" s="193"/>
      <c r="N18" s="193"/>
      <c r="O18" s="193"/>
      <c r="P18" s="193"/>
      <c r="Q18" s="193"/>
      <c r="R18" s="193"/>
      <c r="S18" s="193"/>
      <c r="T18" s="193"/>
    </row>
    <row r="19" spans="1:20" x14ac:dyDescent="0.25">
      <c r="A19" s="523">
        <v>13</v>
      </c>
      <c r="B19" s="1531" t="s">
        <v>1648</v>
      </c>
      <c r="C19" s="1531"/>
      <c r="D19" s="193"/>
      <c r="E19" s="193"/>
      <c r="F19" s="193"/>
      <c r="G19" s="193"/>
      <c r="H19" s="193"/>
      <c r="I19" s="193"/>
      <c r="J19" s="193"/>
      <c r="K19" s="193"/>
      <c r="L19" s="193"/>
      <c r="M19" s="193"/>
      <c r="N19" s="193"/>
      <c r="O19" s="193"/>
      <c r="P19" s="193"/>
      <c r="Q19" s="193"/>
      <c r="R19" s="193"/>
      <c r="S19" s="193"/>
      <c r="T19" s="193"/>
    </row>
    <row r="21" spans="1:20" ht="13.5" customHeight="1" x14ac:dyDescent="0.25"/>
  </sheetData>
  <mergeCells count="17">
    <mergeCell ref="B14:C14"/>
    <mergeCell ref="D5:H5"/>
    <mergeCell ref="I5:L5"/>
    <mergeCell ref="M5:P5"/>
    <mergeCell ref="Q5:T5"/>
    <mergeCell ref="B7:C7"/>
    <mergeCell ref="B8:C8"/>
    <mergeCell ref="B9:C9"/>
    <mergeCell ref="B10:C10"/>
    <mergeCell ref="B11:C11"/>
    <mergeCell ref="B12:C12"/>
    <mergeCell ref="B13:C13"/>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40625" defaultRowHeight="15" x14ac:dyDescent="0.25"/>
  <cols>
    <col min="1" max="1" width="4.5703125" customWidth="1"/>
    <col min="2" max="3" width="13.7109375" customWidth="1"/>
    <col min="4" max="20" width="13.42578125" customWidth="1"/>
  </cols>
  <sheetData>
    <row r="1" spans="1:20" ht="18.75" x14ac:dyDescent="0.3">
      <c r="B1" s="582" t="s">
        <v>1650</v>
      </c>
      <c r="C1" s="590"/>
      <c r="D1" s="590"/>
      <c r="E1" s="590"/>
      <c r="F1" s="590"/>
      <c r="G1" s="590"/>
      <c r="H1" s="590"/>
      <c r="I1" s="590"/>
      <c r="J1" s="590"/>
      <c r="K1" s="590"/>
    </row>
    <row r="4" spans="1:20" x14ac:dyDescent="0.25">
      <c r="A4" s="591"/>
      <c r="B4" s="591"/>
      <c r="C4" s="592"/>
      <c r="D4" s="523" t="s">
        <v>6</v>
      </c>
      <c r="E4" s="523" t="s">
        <v>7</v>
      </c>
      <c r="F4" s="523" t="s">
        <v>8</v>
      </c>
      <c r="G4" s="523" t="s">
        <v>43</v>
      </c>
      <c r="H4" s="523" t="s">
        <v>44</v>
      </c>
      <c r="I4" s="523" t="s">
        <v>164</v>
      </c>
      <c r="J4" s="523" t="s">
        <v>165</v>
      </c>
      <c r="K4" s="523" t="s">
        <v>199</v>
      </c>
      <c r="L4" s="523" t="s">
        <v>451</v>
      </c>
      <c r="M4" s="523" t="s">
        <v>452</v>
      </c>
      <c r="N4" s="523" t="s">
        <v>453</v>
      </c>
      <c r="O4" s="523" t="s">
        <v>454</v>
      </c>
      <c r="P4" s="523" t="s">
        <v>455</v>
      </c>
      <c r="Q4" s="523" t="s">
        <v>736</v>
      </c>
      <c r="R4" s="523" t="s">
        <v>737</v>
      </c>
      <c r="S4" s="523" t="s">
        <v>1628</v>
      </c>
      <c r="T4" s="523" t="s">
        <v>1629</v>
      </c>
    </row>
    <row r="5" spans="1:20" ht="15" customHeight="1" x14ac:dyDescent="0.25">
      <c r="A5" s="591"/>
      <c r="B5" s="591"/>
      <c r="C5" s="592"/>
      <c r="D5" s="1532" t="s">
        <v>1630</v>
      </c>
      <c r="E5" s="1523"/>
      <c r="F5" s="1523"/>
      <c r="G5" s="1523"/>
      <c r="H5" s="1523"/>
      <c r="I5" s="1523" t="s">
        <v>1631</v>
      </c>
      <c r="J5" s="1523"/>
      <c r="K5" s="1523"/>
      <c r="L5" s="1523"/>
      <c r="M5" s="1523" t="s">
        <v>1632</v>
      </c>
      <c r="N5" s="1523"/>
      <c r="O5" s="1523"/>
      <c r="P5" s="1523"/>
      <c r="Q5" s="1523" t="s">
        <v>1633</v>
      </c>
      <c r="R5" s="1523"/>
      <c r="S5" s="1523"/>
      <c r="T5" s="1523"/>
    </row>
    <row r="6" spans="1:20" s="361" customFormat="1" ht="30" x14ac:dyDescent="0.25">
      <c r="A6" s="593"/>
      <c r="B6" s="593"/>
      <c r="C6" s="594"/>
      <c r="D6" s="587" t="s">
        <v>1634</v>
      </c>
      <c r="E6" s="587" t="s">
        <v>1635</v>
      </c>
      <c r="F6" s="587" t="s">
        <v>1636</v>
      </c>
      <c r="G6" s="587" t="s">
        <v>1637</v>
      </c>
      <c r="H6" s="587" t="s">
        <v>1638</v>
      </c>
      <c r="I6" s="587" t="s">
        <v>1639</v>
      </c>
      <c r="J6" s="587" t="s">
        <v>1640</v>
      </c>
      <c r="K6" s="587" t="s">
        <v>1641</v>
      </c>
      <c r="L6" s="588" t="s">
        <v>1638</v>
      </c>
      <c r="M6" s="587" t="s">
        <v>1639</v>
      </c>
      <c r="N6" s="587" t="s">
        <v>1640</v>
      </c>
      <c r="O6" s="587" t="s">
        <v>1641</v>
      </c>
      <c r="P6" s="588" t="s">
        <v>1638</v>
      </c>
      <c r="Q6" s="587" t="s">
        <v>1639</v>
      </c>
      <c r="R6" s="587" t="s">
        <v>1640</v>
      </c>
      <c r="S6" s="587" t="s">
        <v>1641</v>
      </c>
      <c r="T6" s="588" t="s">
        <v>1638</v>
      </c>
    </row>
    <row r="7" spans="1:20" x14ac:dyDescent="0.25">
      <c r="A7" s="589">
        <v>1</v>
      </c>
      <c r="B7" s="1533" t="s">
        <v>1616</v>
      </c>
      <c r="C7" s="1533"/>
      <c r="D7" s="193"/>
      <c r="E7" s="193"/>
      <c r="F7" s="193"/>
      <c r="G7" s="193"/>
      <c r="H7" s="193"/>
      <c r="I7" s="193"/>
      <c r="J7" s="193"/>
      <c r="K7" s="193"/>
      <c r="L7" s="193"/>
      <c r="M7" s="193"/>
      <c r="N7" s="193"/>
      <c r="O7" s="193"/>
      <c r="P7" s="193"/>
      <c r="Q7" s="193"/>
      <c r="R7" s="193"/>
      <c r="S7" s="193"/>
      <c r="T7" s="193"/>
    </row>
    <row r="8" spans="1:20" x14ac:dyDescent="0.25">
      <c r="A8" s="523">
        <v>2</v>
      </c>
      <c r="B8" s="1531" t="s">
        <v>1651</v>
      </c>
      <c r="C8" s="1531"/>
      <c r="D8" s="193"/>
      <c r="E8" s="193"/>
      <c r="F8" s="193"/>
      <c r="G8" s="193"/>
      <c r="H8" s="193"/>
      <c r="I8" s="193"/>
      <c r="J8" s="193"/>
      <c r="K8" s="193"/>
      <c r="L8" s="193"/>
      <c r="M8" s="193"/>
      <c r="N8" s="193"/>
      <c r="O8" s="193"/>
      <c r="P8" s="193"/>
      <c r="Q8" s="193"/>
      <c r="R8" s="193"/>
      <c r="S8" s="193"/>
      <c r="T8" s="193"/>
    </row>
    <row r="9" spans="1:20" x14ac:dyDescent="0.25">
      <c r="A9" s="523">
        <v>3</v>
      </c>
      <c r="B9" s="1531" t="s">
        <v>1644</v>
      </c>
      <c r="C9" s="1531"/>
      <c r="D9" s="193"/>
      <c r="E9" s="193"/>
      <c r="F9" s="193"/>
      <c r="G9" s="193"/>
      <c r="H9" s="193"/>
      <c r="I9" s="193"/>
      <c r="J9" s="193"/>
      <c r="K9" s="193"/>
      <c r="L9" s="193"/>
      <c r="M9" s="193"/>
      <c r="N9" s="193"/>
      <c r="O9" s="193"/>
      <c r="P9" s="193"/>
      <c r="Q9" s="193"/>
      <c r="R9" s="193"/>
      <c r="S9" s="193"/>
      <c r="T9" s="193"/>
    </row>
    <row r="10" spans="1:20" x14ac:dyDescent="0.25">
      <c r="A10" s="523">
        <v>4</v>
      </c>
      <c r="B10" s="1531" t="s">
        <v>1645</v>
      </c>
      <c r="C10" s="1531"/>
      <c r="D10" s="193"/>
      <c r="E10" s="193"/>
      <c r="F10" s="193"/>
      <c r="G10" s="193"/>
      <c r="H10" s="193"/>
      <c r="I10" s="193"/>
      <c r="J10" s="193"/>
      <c r="K10" s="193"/>
      <c r="L10" s="193"/>
      <c r="M10" s="193"/>
      <c r="N10" s="193"/>
      <c r="O10" s="193"/>
      <c r="P10" s="193"/>
      <c r="Q10" s="193"/>
      <c r="R10" s="193"/>
      <c r="S10" s="193"/>
      <c r="T10" s="193"/>
    </row>
    <row r="11" spans="1:20" x14ac:dyDescent="0.25">
      <c r="A11" s="523">
        <v>5</v>
      </c>
      <c r="B11" s="1534" t="s">
        <v>1646</v>
      </c>
      <c r="C11" s="1534"/>
      <c r="D11" s="193"/>
      <c r="E11" s="193"/>
      <c r="F11" s="193"/>
      <c r="G11" s="193"/>
      <c r="H11" s="193"/>
      <c r="I11" s="193"/>
      <c r="J11" s="193"/>
      <c r="K11" s="193"/>
      <c r="L11" s="193"/>
      <c r="M11" s="193"/>
      <c r="N11" s="193"/>
      <c r="O11" s="193"/>
      <c r="P11" s="193"/>
      <c r="Q11" s="193"/>
      <c r="R11" s="193"/>
      <c r="S11" s="193"/>
      <c r="T11" s="193"/>
    </row>
    <row r="12" spans="1:20" x14ac:dyDescent="0.25">
      <c r="A12" s="523">
        <v>6</v>
      </c>
      <c r="B12" s="1531" t="s">
        <v>1647</v>
      </c>
      <c r="C12" s="1531"/>
      <c r="D12" s="193"/>
      <c r="E12" s="193"/>
      <c r="F12" s="193"/>
      <c r="G12" s="193"/>
      <c r="H12" s="193"/>
      <c r="I12" s="193"/>
      <c r="J12" s="193"/>
      <c r="K12" s="193"/>
      <c r="L12" s="193"/>
      <c r="M12" s="193"/>
      <c r="N12" s="193"/>
      <c r="O12" s="193"/>
      <c r="P12" s="193"/>
      <c r="Q12" s="193"/>
      <c r="R12" s="193"/>
      <c r="S12" s="193"/>
      <c r="T12" s="193"/>
    </row>
    <row r="13" spans="1:20" x14ac:dyDescent="0.25">
      <c r="A13" s="523">
        <v>7</v>
      </c>
      <c r="B13" s="1534" t="s">
        <v>1646</v>
      </c>
      <c r="C13" s="1534"/>
      <c r="D13" s="193"/>
      <c r="E13" s="193"/>
      <c r="F13" s="193"/>
      <c r="G13" s="193"/>
      <c r="H13" s="193"/>
      <c r="I13" s="193"/>
      <c r="J13" s="193"/>
      <c r="K13" s="193"/>
      <c r="L13" s="193"/>
      <c r="M13" s="193"/>
      <c r="N13" s="193"/>
      <c r="O13" s="193"/>
      <c r="P13" s="193"/>
      <c r="Q13" s="193"/>
      <c r="R13" s="193"/>
      <c r="S13" s="193"/>
      <c r="T13" s="193"/>
    </row>
    <row r="14" spans="1:20" x14ac:dyDescent="0.25">
      <c r="A14" s="523">
        <v>8</v>
      </c>
      <c r="B14" s="1531" t="s">
        <v>1648</v>
      </c>
      <c r="C14" s="1531"/>
      <c r="D14" s="193"/>
      <c r="E14" s="193"/>
      <c r="F14" s="193"/>
      <c r="G14" s="193"/>
      <c r="H14" s="193"/>
      <c r="I14" s="193"/>
      <c r="J14" s="193"/>
      <c r="K14" s="193"/>
      <c r="L14" s="193"/>
      <c r="M14" s="193"/>
      <c r="N14" s="193"/>
      <c r="O14" s="193"/>
      <c r="P14" s="193"/>
      <c r="Q14" s="193"/>
      <c r="R14" s="193"/>
      <c r="S14" s="193"/>
      <c r="T14" s="193"/>
    </row>
    <row r="15" spans="1:20" x14ac:dyDescent="0.25">
      <c r="A15" s="523">
        <v>9</v>
      </c>
      <c r="B15" s="1531" t="s">
        <v>1652</v>
      </c>
      <c r="C15" s="1531"/>
      <c r="D15" s="193"/>
      <c r="E15" s="193"/>
      <c r="F15" s="193"/>
      <c r="G15" s="193"/>
      <c r="H15" s="193"/>
      <c r="I15" s="193"/>
      <c r="J15" s="193"/>
      <c r="K15" s="193"/>
      <c r="L15" s="193"/>
      <c r="M15" s="193"/>
      <c r="N15" s="193"/>
      <c r="O15" s="193"/>
      <c r="P15" s="193"/>
      <c r="Q15" s="193"/>
      <c r="R15" s="193"/>
      <c r="S15" s="193"/>
      <c r="T15" s="193"/>
    </row>
    <row r="16" spans="1:20" x14ac:dyDescent="0.25">
      <c r="A16" s="523">
        <v>10</v>
      </c>
      <c r="B16" s="1531" t="s">
        <v>1644</v>
      </c>
      <c r="C16" s="1531"/>
      <c r="D16" s="193"/>
      <c r="E16" s="193"/>
      <c r="F16" s="193"/>
      <c r="G16" s="193"/>
      <c r="H16" s="193"/>
      <c r="I16" s="193"/>
      <c r="J16" s="193"/>
      <c r="K16" s="193"/>
      <c r="L16" s="193"/>
      <c r="M16" s="193"/>
      <c r="N16" s="193"/>
      <c r="O16" s="193"/>
      <c r="P16" s="193"/>
      <c r="Q16" s="193"/>
      <c r="R16" s="193"/>
      <c r="S16" s="193"/>
      <c r="T16" s="193"/>
    </row>
    <row r="17" spans="1:20" x14ac:dyDescent="0.25">
      <c r="A17" s="523">
        <v>11</v>
      </c>
      <c r="B17" s="1531" t="s">
        <v>1645</v>
      </c>
      <c r="C17" s="1531"/>
      <c r="D17" s="193"/>
      <c r="E17" s="193"/>
      <c r="F17" s="193"/>
      <c r="G17" s="193"/>
      <c r="H17" s="193"/>
      <c r="I17" s="193"/>
      <c r="J17" s="193"/>
      <c r="K17" s="193"/>
      <c r="L17" s="193"/>
      <c r="M17" s="193"/>
      <c r="N17" s="193"/>
      <c r="O17" s="193"/>
      <c r="P17" s="193"/>
      <c r="Q17" s="193"/>
      <c r="R17" s="193"/>
      <c r="S17" s="193"/>
      <c r="T17" s="193"/>
    </row>
    <row r="18" spans="1:20" x14ac:dyDescent="0.25">
      <c r="A18" s="523">
        <v>12</v>
      </c>
      <c r="B18" s="1531" t="s">
        <v>1647</v>
      </c>
      <c r="C18" s="1531"/>
      <c r="D18" s="193"/>
      <c r="E18" s="193"/>
      <c r="F18" s="193"/>
      <c r="G18" s="193"/>
      <c r="H18" s="193"/>
      <c r="I18" s="193"/>
      <c r="J18" s="193"/>
      <c r="K18" s="193"/>
      <c r="L18" s="193"/>
      <c r="M18" s="193"/>
      <c r="N18" s="193"/>
      <c r="O18" s="193"/>
      <c r="P18" s="193"/>
      <c r="Q18" s="193"/>
      <c r="R18" s="193"/>
      <c r="S18" s="193"/>
      <c r="T18" s="193"/>
    </row>
    <row r="19" spans="1:20" x14ac:dyDescent="0.25">
      <c r="A19" s="523">
        <v>13</v>
      </c>
      <c r="B19" s="1531" t="s">
        <v>1648</v>
      </c>
      <c r="C19" s="1531"/>
      <c r="D19" s="193"/>
      <c r="E19" s="193"/>
      <c r="F19" s="193"/>
      <c r="G19" s="193"/>
      <c r="H19" s="193"/>
      <c r="I19" s="193"/>
      <c r="J19" s="193"/>
      <c r="K19" s="193"/>
      <c r="L19" s="193"/>
      <c r="M19" s="193"/>
      <c r="N19" s="193"/>
      <c r="O19" s="193"/>
      <c r="P19" s="193"/>
      <c r="Q19" s="193"/>
      <c r="R19" s="193"/>
      <c r="S19" s="193"/>
      <c r="T19" s="193"/>
    </row>
  </sheetData>
  <mergeCells count="17">
    <mergeCell ref="B14:C14"/>
    <mergeCell ref="D5:H5"/>
    <mergeCell ref="I5:L5"/>
    <mergeCell ref="M5:P5"/>
    <mergeCell ref="Q5:T5"/>
    <mergeCell ref="B7:C7"/>
    <mergeCell ref="B8:C8"/>
    <mergeCell ref="B9:C9"/>
    <mergeCell ref="B10:C10"/>
    <mergeCell ref="B11:C11"/>
    <mergeCell ref="B12:C12"/>
    <mergeCell ref="B13:C13"/>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40625" defaultRowHeight="15" x14ac:dyDescent="0.25"/>
  <cols>
    <col min="1" max="1" width="5.7109375" customWidth="1"/>
    <col min="2" max="2" width="34.7109375" customWidth="1"/>
    <col min="3" max="3" width="33.140625" customWidth="1"/>
    <col min="4" max="4" width="28" bestFit="1" customWidth="1"/>
    <col min="5" max="5" width="64.85546875" customWidth="1"/>
  </cols>
  <sheetData>
    <row r="1" spans="1:5" ht="18.75" x14ac:dyDescent="0.3">
      <c r="A1" s="39"/>
      <c r="B1" s="576" t="s">
        <v>1588</v>
      </c>
      <c r="C1" s="576"/>
      <c r="D1" s="576"/>
      <c r="E1" s="576"/>
    </row>
    <row r="2" spans="1:5" x14ac:dyDescent="0.25">
      <c r="B2" s="595"/>
      <c r="C2" s="595"/>
      <c r="D2" s="595"/>
      <c r="E2" s="595"/>
    </row>
    <row r="4" spans="1:5" x14ac:dyDescent="0.25">
      <c r="A4" s="564"/>
      <c r="B4" s="564"/>
      <c r="C4" s="523" t="s">
        <v>6</v>
      </c>
      <c r="D4" s="523" t="s">
        <v>7</v>
      </c>
      <c r="E4" s="523" t="s">
        <v>8</v>
      </c>
    </row>
    <row r="5" spans="1:5" x14ac:dyDescent="0.25">
      <c r="A5" s="564"/>
      <c r="B5" s="564"/>
      <c r="C5" s="1524" t="s">
        <v>1653</v>
      </c>
      <c r="D5" s="1525"/>
      <c r="E5" s="1526"/>
    </row>
    <row r="6" spans="1:5" x14ac:dyDescent="0.25">
      <c r="A6" s="564"/>
      <c r="B6" s="564"/>
      <c r="C6" s="1527" t="s">
        <v>1654</v>
      </c>
      <c r="D6" s="1523"/>
      <c r="E6" s="1518" t="s">
        <v>1655</v>
      </c>
    </row>
    <row r="7" spans="1:5" x14ac:dyDescent="0.25">
      <c r="A7" s="564"/>
      <c r="B7" s="564"/>
      <c r="C7" s="569"/>
      <c r="D7" s="523" t="s">
        <v>1656</v>
      </c>
      <c r="E7" s="1519"/>
    </row>
    <row r="8" spans="1:5" x14ac:dyDescent="0.25">
      <c r="A8" s="570">
        <v>1</v>
      </c>
      <c r="B8" s="571" t="s">
        <v>1616</v>
      </c>
      <c r="C8" s="523"/>
      <c r="D8" s="523"/>
      <c r="E8" s="151"/>
    </row>
    <row r="9" spans="1:5" x14ac:dyDescent="0.25">
      <c r="A9" s="149">
        <v>2</v>
      </c>
      <c r="B9" s="575" t="s">
        <v>1617</v>
      </c>
      <c r="C9" s="523"/>
      <c r="D9" s="523"/>
      <c r="E9" s="523"/>
    </row>
    <row r="10" spans="1:5" x14ac:dyDescent="0.25">
      <c r="A10" s="149">
        <v>3</v>
      </c>
      <c r="B10" s="193" t="s">
        <v>1618</v>
      </c>
      <c r="C10" s="193"/>
      <c r="D10" s="193"/>
      <c r="E10" s="193"/>
    </row>
    <row r="11" spans="1:5" x14ac:dyDescent="0.25">
      <c r="A11" s="149">
        <v>4</v>
      </c>
      <c r="B11" s="193" t="s">
        <v>1619</v>
      </c>
      <c r="C11" s="193"/>
      <c r="D11" s="193"/>
      <c r="E11" s="193"/>
    </row>
    <row r="12" spans="1:5" x14ac:dyDescent="0.25">
      <c r="A12" s="149">
        <v>5</v>
      </c>
      <c r="B12" s="193" t="s">
        <v>1620</v>
      </c>
      <c r="C12" s="193"/>
      <c r="D12" s="193"/>
      <c r="E12" s="193"/>
    </row>
    <row r="13" spans="1:5" x14ac:dyDescent="0.25">
      <c r="A13" s="149">
        <v>6</v>
      </c>
      <c r="B13" s="193" t="s">
        <v>1621</v>
      </c>
      <c r="C13" s="193"/>
      <c r="D13" s="193"/>
      <c r="E13" s="193"/>
    </row>
    <row r="14" spans="1:5" x14ac:dyDescent="0.25">
      <c r="A14" s="149">
        <v>7</v>
      </c>
      <c r="B14" s="575" t="s">
        <v>1622</v>
      </c>
      <c r="C14" s="523"/>
      <c r="D14" s="523"/>
      <c r="E14" s="523"/>
    </row>
    <row r="15" spans="1:5" x14ac:dyDescent="0.25">
      <c r="A15" s="149">
        <v>8</v>
      </c>
      <c r="B15" s="193" t="s">
        <v>1623</v>
      </c>
      <c r="C15" s="193"/>
      <c r="D15" s="193"/>
      <c r="E15" s="193"/>
    </row>
    <row r="16" spans="1:5" x14ac:dyDescent="0.25">
      <c r="A16" s="149">
        <v>9</v>
      </c>
      <c r="B16" s="193" t="s">
        <v>1624</v>
      </c>
      <c r="C16" s="193"/>
      <c r="D16" s="193"/>
      <c r="E16" s="193"/>
    </row>
    <row r="17" spans="1:5" x14ac:dyDescent="0.25">
      <c r="A17" s="149">
        <v>10</v>
      </c>
      <c r="B17" s="193" t="s">
        <v>1625</v>
      </c>
      <c r="C17" s="193"/>
      <c r="D17" s="193"/>
      <c r="E17" s="193"/>
    </row>
    <row r="18" spans="1:5" x14ac:dyDescent="0.25">
      <c r="A18" s="149">
        <v>11</v>
      </c>
      <c r="B18" s="193" t="s">
        <v>1626</v>
      </c>
      <c r="C18" s="193"/>
      <c r="D18" s="193"/>
      <c r="E18" s="193"/>
    </row>
    <row r="19" spans="1:5" x14ac:dyDescent="0.25">
      <c r="A19" s="149">
        <v>12</v>
      </c>
      <c r="B19" s="193" t="s">
        <v>1621</v>
      </c>
      <c r="C19" s="193"/>
      <c r="D19" s="193"/>
      <c r="E19" s="193"/>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rgb="FF0070C0"/>
    <pageSetUpPr fitToPage="1"/>
  </sheetPr>
  <dimension ref="B2:L17"/>
  <sheetViews>
    <sheetView showGridLines="0" zoomScaleNormal="100" workbookViewId="0"/>
  </sheetViews>
  <sheetFormatPr defaultColWidth="9.140625" defaultRowHeight="15" x14ac:dyDescent="0.25"/>
  <sheetData>
    <row r="2" spans="2:12" x14ac:dyDescent="0.25">
      <c r="B2" t="s">
        <v>1806</v>
      </c>
    </row>
    <row r="3" spans="2:12" x14ac:dyDescent="0.25">
      <c r="B3" t="s">
        <v>1807</v>
      </c>
    </row>
    <row r="5" spans="2:12" x14ac:dyDescent="0.25">
      <c r="B5" s="1172" t="s">
        <v>1657</v>
      </c>
      <c r="C5" s="1173"/>
      <c r="D5" s="1173"/>
      <c r="E5" s="1173"/>
      <c r="F5" s="1173"/>
      <c r="G5" s="1173"/>
      <c r="H5" s="1173"/>
      <c r="I5" s="1173"/>
      <c r="J5" s="1173"/>
      <c r="K5" s="1173"/>
      <c r="L5" s="1174"/>
    </row>
    <row r="6" spans="2:12" x14ac:dyDescent="0.25">
      <c r="B6" s="1175" t="s">
        <v>1658</v>
      </c>
      <c r="C6" s="1171"/>
      <c r="D6" s="1171"/>
      <c r="E6" s="1171"/>
      <c r="F6" s="1171"/>
      <c r="G6" s="1171"/>
      <c r="H6" s="1171"/>
      <c r="I6" s="1171"/>
      <c r="J6" s="1171"/>
      <c r="K6" s="1171"/>
      <c r="L6" s="1176"/>
    </row>
    <row r="7" spans="2:12" ht="22.5" customHeight="1" x14ac:dyDescent="0.25">
      <c r="B7" s="1175" t="s">
        <v>1659</v>
      </c>
      <c r="C7" s="1171"/>
      <c r="D7" s="1171"/>
      <c r="E7" s="1171"/>
      <c r="F7" s="1171"/>
      <c r="G7" s="1171"/>
      <c r="H7" s="1171"/>
      <c r="I7" s="1171"/>
      <c r="J7" s="1171"/>
      <c r="K7" s="1171"/>
      <c r="L7" s="1176"/>
    </row>
    <row r="8" spans="2:12" x14ac:dyDescent="0.25">
      <c r="B8" s="1175" t="s">
        <v>1660</v>
      </c>
      <c r="C8" s="1171"/>
      <c r="D8" s="1171"/>
      <c r="E8" s="1171"/>
      <c r="F8" s="1171"/>
      <c r="G8" s="1171"/>
      <c r="H8" s="1171"/>
      <c r="I8" s="1171"/>
      <c r="J8" s="1171"/>
      <c r="K8" s="1171"/>
      <c r="L8" s="1176"/>
    </row>
    <row r="9" spans="2:12" ht="22.5" customHeight="1" x14ac:dyDescent="0.25">
      <c r="B9" s="1175" t="s">
        <v>1661</v>
      </c>
      <c r="C9" s="1171"/>
      <c r="D9" s="1171"/>
      <c r="E9" s="1171"/>
      <c r="F9" s="1171"/>
      <c r="G9" s="1171"/>
      <c r="H9" s="1171"/>
      <c r="I9" s="1171"/>
      <c r="J9" s="1171"/>
      <c r="K9" s="1171"/>
      <c r="L9" s="1176"/>
    </row>
    <row r="10" spans="2:12" ht="22.5" customHeight="1" x14ac:dyDescent="0.25">
      <c r="B10" s="1175" t="s">
        <v>1662</v>
      </c>
      <c r="C10" s="1171"/>
      <c r="D10" s="1171"/>
      <c r="E10" s="1171"/>
      <c r="F10" s="1171"/>
      <c r="G10" s="1171"/>
      <c r="H10" s="1171"/>
      <c r="I10" s="1171"/>
      <c r="J10" s="1171"/>
      <c r="K10" s="1171"/>
      <c r="L10" s="1176"/>
    </row>
    <row r="11" spans="2:12" x14ac:dyDescent="0.25">
      <c r="B11" s="1177" t="s">
        <v>1663</v>
      </c>
      <c r="C11" s="1178"/>
      <c r="D11" s="1178"/>
      <c r="E11" s="1178"/>
      <c r="F11" s="1178"/>
      <c r="G11" s="1178"/>
      <c r="H11" s="1178"/>
      <c r="I11" s="1178"/>
      <c r="J11" s="1178"/>
      <c r="K11" s="1178"/>
      <c r="L11" s="1179"/>
    </row>
    <row r="12" spans="2:12" ht="22.5" customHeight="1" x14ac:dyDescent="0.25"/>
    <row r="13" spans="2:12" ht="22.5" customHeight="1" x14ac:dyDescent="0.25">
      <c r="B13" s="1170"/>
      <c r="C13" s="1170"/>
      <c r="D13" s="1170"/>
      <c r="E13" s="1170"/>
      <c r="F13" s="1170"/>
      <c r="G13" s="1170"/>
      <c r="H13" s="1170"/>
      <c r="I13" s="1170"/>
      <c r="J13" s="1170"/>
      <c r="K13" s="1170"/>
      <c r="L13" s="1170"/>
    </row>
    <row r="14" spans="2:12" ht="22.5" customHeight="1" x14ac:dyDescent="0.25">
      <c r="B14" s="1171"/>
      <c r="C14" s="1171"/>
      <c r="D14" s="1171"/>
      <c r="E14" s="1171"/>
      <c r="F14" s="1171"/>
      <c r="G14" s="1171"/>
      <c r="H14" s="1171"/>
      <c r="I14" s="1171"/>
      <c r="J14" s="1171"/>
      <c r="K14" s="1171"/>
      <c r="L14" s="1171"/>
    </row>
    <row r="15" spans="2:12" ht="22.5" customHeight="1" x14ac:dyDescent="0.25">
      <c r="B15" s="1170"/>
      <c r="C15" s="1170"/>
      <c r="D15" s="1170"/>
      <c r="E15" s="1170"/>
      <c r="F15" s="1170"/>
      <c r="G15" s="1170"/>
      <c r="H15" s="1170"/>
      <c r="I15" s="1170"/>
      <c r="J15" s="1170"/>
      <c r="K15" s="1170"/>
      <c r="L15" s="1170"/>
    </row>
    <row r="16" spans="2:12" ht="22.5" customHeight="1" x14ac:dyDescent="0.25"/>
    <row r="17" ht="22.5" customHeight="1" x14ac:dyDescent="0.2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500-000000000000}"/>
    <hyperlink ref="B6:L6" location="'EU MR1'!A1" display="Template EU MR1 - Market risk under the standardised approach" xr:uid="{00000000-0004-0000-5500-000001000000}"/>
    <hyperlink ref="B7:L7" location="'EU MRB'!A1" display="Table EU MRB: Qualitative disclosure requirements for institutions using the internal Market Risk Models" xr:uid="{00000000-0004-0000-5500-000002000000}"/>
    <hyperlink ref="B8:L8" location="'EU MR2-A'!A1" display="Šablona EU MR2-A – Tržní riziko podle přístupu interního modelu (IMA)" xr:uid="{00000000-0004-0000-5500-000003000000}"/>
    <hyperlink ref="B9:L9" location="'EU MR2-B'!A1" display="Šablona EU MR2-B – Tokové výkazy rizikově vážených expozic vůči tržnímu riziku podle přístupu IMA" xr:uid="{00000000-0004-0000-5500-000004000000}"/>
    <hyperlink ref="B10:L10" location="'EU MR3'!A1" display="Šablona EU MR3 – Hodnoty IMA pro obchodní portfolia" xr:uid="{00000000-0004-0000-5500-000005000000}"/>
    <hyperlink ref="B11:L11" location="'EU MR4'!A1" display="Šablona EU MR4 – Porovnání odhadů VaR se zisky/ztrátami" xr:uid="{00000000-0004-0000-55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5" tint="0.79998168889431442"/>
  </sheetPr>
  <dimension ref="A1:J8"/>
  <sheetViews>
    <sheetView showGridLines="0" view="pageLayout" zoomScaleNormal="100" workbookViewId="0">
      <selection activeCell="C2" sqref="C2"/>
    </sheetView>
  </sheetViews>
  <sheetFormatPr defaultColWidth="11.28515625" defaultRowHeight="15" x14ac:dyDescent="0.25"/>
  <cols>
    <col min="1" max="1" width="10.5703125" style="84" customWidth="1"/>
    <col min="2" max="2" width="99.5703125" customWidth="1"/>
    <col min="3" max="3" width="41.5703125" customWidth="1"/>
  </cols>
  <sheetData>
    <row r="1" spans="1:10" ht="21" customHeight="1" x14ac:dyDescent="0.25">
      <c r="A1" s="1535" t="s">
        <v>1664</v>
      </c>
      <c r="B1" s="1535"/>
      <c r="C1" s="1535"/>
      <c r="D1" s="596"/>
      <c r="E1" s="596"/>
      <c r="F1" s="596"/>
      <c r="G1" s="596"/>
      <c r="H1" s="596"/>
      <c r="I1" s="596"/>
      <c r="J1" s="596"/>
    </row>
    <row r="2" spans="1:10" ht="17.25" customHeight="1" x14ac:dyDescent="0.25">
      <c r="A2" s="362"/>
      <c r="C2" s="536" t="s">
        <v>1501</v>
      </c>
    </row>
    <row r="3" spans="1:10" ht="140.25" customHeight="1" x14ac:dyDescent="0.25">
      <c r="A3" s="699" t="s">
        <v>116</v>
      </c>
      <c r="B3" s="698" t="s">
        <v>1923</v>
      </c>
      <c r="C3" s="288"/>
    </row>
    <row r="4" spans="1:10" ht="123" customHeight="1" x14ac:dyDescent="0.25">
      <c r="A4" s="700" t="s">
        <v>118</v>
      </c>
      <c r="B4" s="698" t="s">
        <v>1921</v>
      </c>
      <c r="C4" s="288"/>
    </row>
    <row r="5" spans="1:10" ht="71.25" customHeight="1" x14ac:dyDescent="0.25">
      <c r="A5" s="699" t="s">
        <v>152</v>
      </c>
      <c r="B5" s="698" t="s">
        <v>1922</v>
      </c>
      <c r="C5" s="288"/>
    </row>
    <row r="7" spans="1:10" ht="42" customHeight="1" x14ac:dyDescent="0.25"/>
    <row r="8" spans="1:10" x14ac:dyDescent="0.25">
      <c r="B8" s="358"/>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H25"/>
  <sheetViews>
    <sheetView showGridLines="0" view="pageLayout" zoomScaleNormal="100" workbookViewId="0">
      <selection activeCell="A2" sqref="A2:C14"/>
    </sheetView>
  </sheetViews>
  <sheetFormatPr defaultColWidth="11.28515625" defaultRowHeight="15" x14ac:dyDescent="0.25"/>
  <cols>
    <col min="1" max="1" width="6.7109375" style="508" customWidth="1"/>
    <col min="2" max="2" width="41.7109375" customWidth="1"/>
    <col min="3" max="3" width="22.7109375" customWidth="1"/>
    <col min="4" max="4" width="15.28515625" customWidth="1"/>
    <col min="6" max="6" width="50.85546875" customWidth="1"/>
    <col min="7" max="7" width="7.28515625" customWidth="1"/>
    <col min="8" max="8" width="42" customWidth="1"/>
  </cols>
  <sheetData>
    <row r="1" spans="1:8" s="361" customFormat="1" ht="40.5" customHeight="1" x14ac:dyDescent="0.25">
      <c r="A1" s="715" t="s">
        <v>1658</v>
      </c>
      <c r="B1" s="696"/>
      <c r="C1" s="697"/>
      <c r="D1" s="597"/>
      <c r="G1" s="89"/>
      <c r="H1" s="89"/>
    </row>
    <row r="2" spans="1:8" x14ac:dyDescent="0.25">
      <c r="A2" s="938"/>
      <c r="B2" s="939"/>
      <c r="C2" s="883" t="s">
        <v>6</v>
      </c>
      <c r="F2" s="85"/>
      <c r="G2" s="85"/>
    </row>
    <row r="3" spans="1:8" ht="38.25" customHeight="1" x14ac:dyDescent="0.25">
      <c r="A3" s="936"/>
      <c r="B3" s="701"/>
      <c r="C3" s="702" t="s">
        <v>1521</v>
      </c>
      <c r="F3" s="85"/>
      <c r="G3" s="85"/>
    </row>
    <row r="4" spans="1:8" x14ac:dyDescent="0.25">
      <c r="A4" s="936"/>
      <c r="B4" s="703" t="s">
        <v>1665</v>
      </c>
      <c r="C4" s="704"/>
      <c r="F4" s="85"/>
      <c r="G4" s="598"/>
    </row>
    <row r="5" spans="1:8" ht="15.75" customHeight="1" x14ac:dyDescent="0.25">
      <c r="A5" s="937">
        <v>1</v>
      </c>
      <c r="B5" s="705" t="s">
        <v>1666</v>
      </c>
      <c r="C5" s="706"/>
      <c r="F5" s="85"/>
      <c r="G5" s="598"/>
    </row>
    <row r="6" spans="1:8" x14ac:dyDescent="0.25">
      <c r="A6" s="937">
        <v>2</v>
      </c>
      <c r="B6" s="705" t="s">
        <v>1667</v>
      </c>
      <c r="C6" s="706"/>
      <c r="F6" s="85"/>
      <c r="G6" s="598"/>
    </row>
    <row r="7" spans="1:8" x14ac:dyDescent="0.25">
      <c r="A7" s="937">
        <v>3</v>
      </c>
      <c r="B7" s="705" t="s">
        <v>1668</v>
      </c>
      <c r="C7" s="706"/>
      <c r="F7" s="85"/>
      <c r="G7" s="598"/>
    </row>
    <row r="8" spans="1:8" x14ac:dyDescent="0.25">
      <c r="A8" s="937">
        <v>4</v>
      </c>
      <c r="B8" s="705" t="s">
        <v>1669</v>
      </c>
      <c r="C8" s="706"/>
    </row>
    <row r="9" spans="1:8" x14ac:dyDescent="0.25">
      <c r="A9" s="937"/>
      <c r="B9" s="707" t="s">
        <v>1670</v>
      </c>
      <c r="C9" s="704"/>
    </row>
    <row r="10" spans="1:8" x14ac:dyDescent="0.25">
      <c r="A10" s="937">
        <v>5</v>
      </c>
      <c r="B10" s="708" t="s">
        <v>1671</v>
      </c>
      <c r="C10" s="706"/>
    </row>
    <row r="11" spans="1:8" x14ac:dyDescent="0.25">
      <c r="A11" s="937">
        <v>6</v>
      </c>
      <c r="B11" s="708" t="s">
        <v>1672</v>
      </c>
      <c r="C11" s="706"/>
    </row>
    <row r="12" spans="1:8" x14ac:dyDescent="0.25">
      <c r="A12" s="937">
        <v>7</v>
      </c>
      <c r="B12" s="708" t="s">
        <v>1673</v>
      </c>
      <c r="C12" s="706"/>
    </row>
    <row r="13" spans="1:8" x14ac:dyDescent="0.25">
      <c r="A13" s="937">
        <v>8</v>
      </c>
      <c r="B13" s="701" t="s">
        <v>1924</v>
      </c>
      <c r="C13" s="706"/>
    </row>
    <row r="14" spans="1:8" x14ac:dyDescent="0.25">
      <c r="A14" s="937">
        <v>9</v>
      </c>
      <c r="B14" s="701" t="s">
        <v>42</v>
      </c>
      <c r="C14" s="706"/>
    </row>
    <row r="15" spans="1:8" x14ac:dyDescent="0.25">
      <c r="B15" s="508"/>
      <c r="C15" s="508"/>
      <c r="D15" s="508"/>
      <c r="E15" s="508"/>
      <c r="F15" s="508"/>
    </row>
    <row r="16" spans="1:8" x14ac:dyDescent="0.25">
      <c r="B16" s="508"/>
      <c r="C16" s="508"/>
      <c r="D16" s="508"/>
      <c r="E16" s="508"/>
      <c r="F16" s="508"/>
    </row>
    <row r="17" spans="2:6" x14ac:dyDescent="0.25">
      <c r="B17" s="508"/>
      <c r="C17" s="508"/>
      <c r="D17" s="508"/>
      <c r="E17" s="508"/>
      <c r="F17" s="508"/>
    </row>
    <row r="18" spans="2:6" ht="50.25" customHeight="1" x14ac:dyDescent="0.25">
      <c r="B18" s="508"/>
      <c r="C18" s="508"/>
      <c r="D18" s="508"/>
      <c r="E18" s="508"/>
      <c r="F18" s="508"/>
    </row>
    <row r="19" spans="2:6" ht="50.25" customHeight="1" x14ac:dyDescent="0.25">
      <c r="B19" s="508"/>
      <c r="C19" s="508"/>
      <c r="D19" s="508"/>
      <c r="E19" s="508"/>
      <c r="F19" s="508"/>
    </row>
    <row r="20" spans="2:6" x14ac:dyDescent="0.25">
      <c r="B20" s="508"/>
      <c r="C20" s="508"/>
      <c r="D20" s="508"/>
      <c r="E20" s="508"/>
      <c r="F20" s="508"/>
    </row>
    <row r="21" spans="2:6" x14ac:dyDescent="0.25">
      <c r="B21" s="508"/>
      <c r="C21" s="508"/>
      <c r="D21" s="508"/>
      <c r="E21" s="508"/>
      <c r="F21" s="508"/>
    </row>
    <row r="22" spans="2:6" x14ac:dyDescent="0.25">
      <c r="B22" s="508"/>
      <c r="C22" s="508"/>
      <c r="D22" s="508"/>
      <c r="E22" s="508"/>
      <c r="F22" s="508"/>
    </row>
    <row r="23" spans="2:6" x14ac:dyDescent="0.25">
      <c r="B23" s="508"/>
      <c r="C23" s="508"/>
      <c r="D23" s="508"/>
      <c r="E23" s="508"/>
      <c r="F23" s="508"/>
    </row>
    <row r="24" spans="2:6" x14ac:dyDescent="0.25">
      <c r="B24" s="508"/>
      <c r="C24" s="508"/>
      <c r="D24" s="508"/>
      <c r="E24" s="508"/>
      <c r="F24" s="508"/>
    </row>
    <row r="25" spans="2:6" x14ac:dyDescent="0.25">
      <c r="B25" s="508"/>
      <c r="C25" s="508"/>
      <c r="D25" s="508"/>
      <c r="E25" s="508"/>
      <c r="F25" s="508"/>
    </row>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theme="5" tint="0.79998168889431442"/>
  </sheetPr>
  <dimension ref="A1:G50"/>
  <sheetViews>
    <sheetView showGridLines="0" view="pageLayout" zoomScaleNormal="130" workbookViewId="0">
      <selection activeCell="C2" sqref="C2"/>
    </sheetView>
  </sheetViews>
  <sheetFormatPr defaultColWidth="11.28515625" defaultRowHeight="15" x14ac:dyDescent="0.25"/>
  <cols>
    <col min="1" max="1" width="11.28515625" style="59" customWidth="1"/>
    <col min="2" max="2" width="94.28515625" style="1" customWidth="1"/>
    <col min="3" max="3" width="27.28515625" style="1" customWidth="1"/>
    <col min="4" max="16384" width="11.28515625" style="1"/>
  </cols>
  <sheetData>
    <row r="1" spans="1:3" ht="22.5" customHeight="1" x14ac:dyDescent="0.25">
      <c r="A1" s="940" t="s">
        <v>1674</v>
      </c>
    </row>
    <row r="2" spans="1:3" ht="39.75" customHeight="1" x14ac:dyDescent="0.25">
      <c r="B2" s="599"/>
      <c r="C2" s="600" t="s">
        <v>1501</v>
      </c>
    </row>
    <row r="3" spans="1:3" ht="78.75" customHeight="1" x14ac:dyDescent="0.25">
      <c r="A3" s="601" t="s">
        <v>1675</v>
      </c>
      <c r="B3" s="602" t="s">
        <v>1676</v>
      </c>
      <c r="C3" s="603"/>
    </row>
    <row r="4" spans="1:3" ht="140.25" x14ac:dyDescent="0.25">
      <c r="A4" s="604" t="s">
        <v>1677</v>
      </c>
      <c r="B4" s="605" t="s">
        <v>1678</v>
      </c>
      <c r="C4" s="603"/>
    </row>
    <row r="5" spans="1:3" ht="36" customHeight="1" x14ac:dyDescent="0.25">
      <c r="A5" s="1536" t="s">
        <v>1679</v>
      </c>
      <c r="B5" s="1537"/>
      <c r="C5" s="17"/>
    </row>
    <row r="6" spans="1:3" ht="65.25" customHeight="1" x14ac:dyDescent="0.25">
      <c r="A6" s="606" t="s">
        <v>1680</v>
      </c>
      <c r="B6" s="607" t="s">
        <v>1681</v>
      </c>
      <c r="C6" s="17"/>
    </row>
    <row r="7" spans="1:3" ht="94.5" customHeight="1" x14ac:dyDescent="0.25">
      <c r="A7" s="606" t="s">
        <v>131</v>
      </c>
      <c r="B7" s="608" t="s">
        <v>1682</v>
      </c>
      <c r="C7" s="17"/>
    </row>
    <row r="8" spans="1:3" ht="38.25" x14ac:dyDescent="0.25">
      <c r="A8" s="609"/>
      <c r="B8" s="610" t="s">
        <v>1683</v>
      </c>
      <c r="C8" s="611"/>
    </row>
    <row r="9" spans="1:3" ht="24" customHeight="1" x14ac:dyDescent="0.25">
      <c r="A9" s="612" t="s">
        <v>134</v>
      </c>
      <c r="B9" s="613" t="s">
        <v>1684</v>
      </c>
      <c r="C9" s="614"/>
    </row>
    <row r="10" spans="1:3" ht="39.75" customHeight="1" x14ac:dyDescent="0.25">
      <c r="A10" s="612" t="s">
        <v>1685</v>
      </c>
      <c r="B10" s="613" t="s">
        <v>1686</v>
      </c>
      <c r="C10" s="614"/>
    </row>
    <row r="11" spans="1:3" ht="15" customHeight="1" x14ac:dyDescent="0.25">
      <c r="A11" s="612" t="s">
        <v>1687</v>
      </c>
      <c r="B11" s="613" t="s">
        <v>1688</v>
      </c>
      <c r="C11" s="614"/>
    </row>
    <row r="12" spans="1:3" ht="15" customHeight="1" x14ac:dyDescent="0.25">
      <c r="A12" s="615" t="s">
        <v>1689</v>
      </c>
      <c r="B12" s="613" t="s">
        <v>1690</v>
      </c>
      <c r="C12" s="614"/>
    </row>
    <row r="13" spans="1:3" ht="27" customHeight="1" x14ac:dyDescent="0.25">
      <c r="A13" s="615" t="s">
        <v>1691</v>
      </c>
      <c r="B13" s="613" t="s">
        <v>1692</v>
      </c>
      <c r="C13" s="614"/>
    </row>
    <row r="14" spans="1:3" ht="29.25" customHeight="1" x14ac:dyDescent="0.25">
      <c r="A14" s="615" t="s">
        <v>1693</v>
      </c>
      <c r="B14" s="613" t="s">
        <v>1694</v>
      </c>
      <c r="C14" s="614"/>
    </row>
    <row r="15" spans="1:3" ht="51" customHeight="1" x14ac:dyDescent="0.25">
      <c r="A15" s="615" t="s">
        <v>1695</v>
      </c>
      <c r="B15" s="613" t="s">
        <v>1696</v>
      </c>
      <c r="C15" s="614"/>
    </row>
    <row r="16" spans="1:3" ht="25.5" customHeight="1" x14ac:dyDescent="0.25">
      <c r="A16" s="615" t="s">
        <v>1697</v>
      </c>
      <c r="B16" s="613" t="s">
        <v>1698</v>
      </c>
      <c r="C16" s="614"/>
    </row>
    <row r="17" spans="1:3" ht="46.5" customHeight="1" x14ac:dyDescent="0.25">
      <c r="A17" s="615" t="s">
        <v>1699</v>
      </c>
      <c r="B17" s="613" t="s">
        <v>1700</v>
      </c>
      <c r="C17" s="614"/>
    </row>
    <row r="18" spans="1:3" ht="15" customHeight="1" x14ac:dyDescent="0.25">
      <c r="A18" s="612" t="s">
        <v>1701</v>
      </c>
      <c r="B18" s="613" t="s">
        <v>1702</v>
      </c>
      <c r="C18" s="614"/>
    </row>
    <row r="19" spans="1:3" ht="60" customHeight="1" x14ac:dyDescent="0.25">
      <c r="A19" s="615" t="s">
        <v>1689</v>
      </c>
      <c r="B19" s="613" t="s">
        <v>1703</v>
      </c>
      <c r="C19" s="614"/>
    </row>
    <row r="20" spans="1:3" ht="15" customHeight="1" x14ac:dyDescent="0.25">
      <c r="A20" s="615" t="s">
        <v>1691</v>
      </c>
      <c r="B20" s="613" t="s">
        <v>1704</v>
      </c>
      <c r="C20" s="614"/>
    </row>
    <row r="21" spans="1:3" ht="24" customHeight="1" x14ac:dyDescent="0.25">
      <c r="A21" s="616" t="s">
        <v>1693</v>
      </c>
      <c r="B21" s="617" t="s">
        <v>1705</v>
      </c>
      <c r="C21" s="618"/>
    </row>
    <row r="22" spans="1:3" ht="57.75" customHeight="1" x14ac:dyDescent="0.25">
      <c r="A22" s="606" t="s">
        <v>1706</v>
      </c>
      <c r="B22" s="619" t="s">
        <v>1707</v>
      </c>
      <c r="C22" s="17"/>
    </row>
    <row r="23" spans="1:3" ht="58.5" customHeight="1" x14ac:dyDescent="0.25">
      <c r="A23" s="606" t="s">
        <v>1708</v>
      </c>
      <c r="B23" s="620" t="s">
        <v>1709</v>
      </c>
      <c r="C23" s="17"/>
    </row>
    <row r="24" spans="1:3" ht="55.15" customHeight="1" x14ac:dyDescent="0.25">
      <c r="A24" s="1536" t="s">
        <v>1710</v>
      </c>
      <c r="B24" s="1538"/>
      <c r="C24" s="17"/>
    </row>
    <row r="25" spans="1:3" ht="53.25" customHeight="1" x14ac:dyDescent="0.25">
      <c r="A25" s="606" t="s">
        <v>1680</v>
      </c>
      <c r="B25" s="607" t="s">
        <v>1711</v>
      </c>
      <c r="C25" s="17"/>
    </row>
    <row r="26" spans="1:3" ht="88.5" customHeight="1" x14ac:dyDescent="0.25">
      <c r="A26" s="606" t="s">
        <v>131</v>
      </c>
      <c r="B26" s="607" t="s">
        <v>1712</v>
      </c>
      <c r="C26" s="17"/>
    </row>
    <row r="27" spans="1:3" ht="36" customHeight="1" x14ac:dyDescent="0.25">
      <c r="A27" s="609" t="s">
        <v>134</v>
      </c>
      <c r="B27" s="621" t="s">
        <v>1713</v>
      </c>
      <c r="C27" s="611"/>
    </row>
    <row r="28" spans="1:3" ht="29.25" customHeight="1" x14ac:dyDescent="0.25">
      <c r="A28" s="615" t="s">
        <v>1689</v>
      </c>
      <c r="B28" s="622" t="s">
        <v>1714</v>
      </c>
      <c r="C28" s="614"/>
    </row>
    <row r="29" spans="1:3" ht="15" customHeight="1" x14ac:dyDescent="0.25">
      <c r="A29" s="615" t="s">
        <v>1691</v>
      </c>
      <c r="B29" s="622" t="s">
        <v>1715</v>
      </c>
      <c r="C29" s="614"/>
    </row>
    <row r="30" spans="1:3" ht="15" customHeight="1" x14ac:dyDescent="0.25">
      <c r="A30" s="615" t="s">
        <v>1693</v>
      </c>
      <c r="B30" s="622" t="s">
        <v>1716</v>
      </c>
      <c r="C30" s="614"/>
    </row>
    <row r="31" spans="1:3" ht="15" customHeight="1" x14ac:dyDescent="0.25">
      <c r="A31" s="606" t="s">
        <v>1685</v>
      </c>
      <c r="B31" s="619" t="s">
        <v>1717</v>
      </c>
      <c r="C31" s="17"/>
    </row>
    <row r="32" spans="1:3" ht="30" customHeight="1" x14ac:dyDescent="0.25">
      <c r="A32" s="606" t="s">
        <v>1687</v>
      </c>
      <c r="B32" s="619" t="s">
        <v>1718</v>
      </c>
      <c r="C32" s="17"/>
    </row>
    <row r="33" spans="1:7" ht="26.25" customHeight="1" x14ac:dyDescent="0.25">
      <c r="A33" s="606" t="s">
        <v>1701</v>
      </c>
      <c r="B33" s="619" t="s">
        <v>1719</v>
      </c>
      <c r="C33" s="17"/>
    </row>
    <row r="34" spans="1:7" ht="54" customHeight="1" x14ac:dyDescent="0.25">
      <c r="A34" s="606" t="s">
        <v>1706</v>
      </c>
      <c r="B34" s="620" t="s">
        <v>1720</v>
      </c>
      <c r="C34" s="17"/>
    </row>
    <row r="35" spans="1:7" ht="55.9" customHeight="1" x14ac:dyDescent="0.25">
      <c r="A35" s="606" t="s">
        <v>1708</v>
      </c>
      <c r="B35" s="620" t="s">
        <v>1721</v>
      </c>
      <c r="C35" s="17"/>
    </row>
    <row r="36" spans="1:7" ht="40.15" customHeight="1" x14ac:dyDescent="0.25">
      <c r="A36" s="1536" t="s">
        <v>1722</v>
      </c>
      <c r="B36" s="1538"/>
      <c r="C36" s="17"/>
    </row>
    <row r="37" spans="1:7" ht="54.6" customHeight="1" x14ac:dyDescent="0.25">
      <c r="A37" s="606" t="s">
        <v>1680</v>
      </c>
      <c r="B37" s="607" t="s">
        <v>1723</v>
      </c>
      <c r="C37" s="17"/>
    </row>
    <row r="38" spans="1:7" ht="81" customHeight="1" x14ac:dyDescent="0.25">
      <c r="A38" s="606" t="s">
        <v>131</v>
      </c>
      <c r="B38" s="607" t="s">
        <v>1724</v>
      </c>
      <c r="C38" s="17"/>
    </row>
    <row r="39" spans="1:7" ht="40.15" customHeight="1" x14ac:dyDescent="0.25">
      <c r="A39" s="609" t="s">
        <v>134</v>
      </c>
      <c r="B39" s="623" t="s">
        <v>1725</v>
      </c>
      <c r="C39" s="611"/>
      <c r="G39" s="624"/>
    </row>
    <row r="40" spans="1:7" ht="68.25" customHeight="1" x14ac:dyDescent="0.25">
      <c r="A40" s="615" t="s">
        <v>1689</v>
      </c>
      <c r="B40" s="613" t="s">
        <v>1726</v>
      </c>
      <c r="C40" s="614"/>
    </row>
    <row r="41" spans="1:7" ht="33.75" customHeight="1" x14ac:dyDescent="0.25">
      <c r="A41" s="615" t="s">
        <v>1691</v>
      </c>
      <c r="B41" s="613" t="s">
        <v>1727</v>
      </c>
      <c r="C41" s="614"/>
    </row>
    <row r="42" spans="1:7" ht="60" customHeight="1" x14ac:dyDescent="0.25">
      <c r="A42" s="615" t="s">
        <v>1693</v>
      </c>
      <c r="B42" s="613" t="s">
        <v>1728</v>
      </c>
      <c r="C42" s="618"/>
    </row>
    <row r="43" spans="1:7" ht="15" customHeight="1" x14ac:dyDescent="0.25">
      <c r="A43" s="606" t="s">
        <v>1685</v>
      </c>
      <c r="B43" s="607" t="s">
        <v>1717</v>
      </c>
      <c r="C43" s="17"/>
    </row>
    <row r="44" spans="1:7" ht="32.25" customHeight="1" x14ac:dyDescent="0.25">
      <c r="A44" s="606" t="s">
        <v>1687</v>
      </c>
      <c r="B44" s="607" t="s">
        <v>1718</v>
      </c>
      <c r="C44" s="17"/>
    </row>
    <row r="45" spans="1:7" ht="15" customHeight="1" x14ac:dyDescent="0.25">
      <c r="A45" s="606" t="s">
        <v>1701</v>
      </c>
      <c r="B45" s="607" t="s">
        <v>1719</v>
      </c>
      <c r="C45" s="17"/>
    </row>
    <row r="46" spans="1:7" ht="72" customHeight="1" x14ac:dyDescent="0.25">
      <c r="A46" s="606" t="s">
        <v>1706</v>
      </c>
      <c r="B46" s="620" t="s">
        <v>1729</v>
      </c>
      <c r="C46" s="17"/>
    </row>
    <row r="47" spans="1:7" ht="64.5" customHeight="1" x14ac:dyDescent="0.25">
      <c r="A47" s="606" t="s">
        <v>1708</v>
      </c>
      <c r="B47" s="620" t="s">
        <v>1730</v>
      </c>
      <c r="C47" s="17"/>
    </row>
    <row r="48" spans="1:7" ht="95.25" customHeight="1" x14ac:dyDescent="0.25">
      <c r="A48" s="606" t="s">
        <v>1731</v>
      </c>
      <c r="B48" s="620" t="s">
        <v>1732</v>
      </c>
      <c r="C48" s="17"/>
    </row>
    <row r="49" spans="1:2" x14ac:dyDescent="0.25">
      <c r="A49" s="625"/>
      <c r="B49" s="599"/>
    </row>
    <row r="50" spans="1:2" ht="96.75" customHeight="1" x14ac:dyDescent="0.2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2:L9"/>
  <sheetViews>
    <sheetView showGridLines="0" zoomScaleNormal="100" workbookViewId="0"/>
  </sheetViews>
  <sheetFormatPr defaultRowHeight="15" x14ac:dyDescent="0.25"/>
  <sheetData>
    <row r="2" spans="2:12" ht="24.75" customHeight="1" x14ac:dyDescent="0.25">
      <c r="B2" s="542" t="s">
        <v>1780</v>
      </c>
    </row>
    <row r="3" spans="2:12" x14ac:dyDescent="0.25">
      <c r="B3" s="629" t="s">
        <v>1152</v>
      </c>
    </row>
    <row r="5" spans="2:12" x14ac:dyDescent="0.25">
      <c r="B5" s="1172" t="s">
        <v>123</v>
      </c>
      <c r="C5" s="1173"/>
      <c r="D5" s="1173"/>
      <c r="E5" s="1173"/>
      <c r="F5" s="1173"/>
      <c r="G5" s="1173"/>
      <c r="H5" s="1173"/>
      <c r="I5" s="1173"/>
      <c r="J5" s="1173"/>
      <c r="K5" s="1173"/>
      <c r="L5" s="1174"/>
    </row>
    <row r="6" spans="2:12" x14ac:dyDescent="0.25">
      <c r="B6" s="1177" t="s">
        <v>124</v>
      </c>
      <c r="C6" s="1178"/>
      <c r="D6" s="1178"/>
      <c r="E6" s="1178"/>
      <c r="F6" s="1178"/>
      <c r="G6" s="1178"/>
      <c r="H6" s="1178"/>
      <c r="I6" s="1178"/>
      <c r="J6" s="1178"/>
      <c r="K6" s="1178"/>
      <c r="L6" s="1179"/>
    </row>
    <row r="7" spans="2:12" ht="22.5" customHeight="1" x14ac:dyDescent="0.25">
      <c r="B7" s="1170"/>
      <c r="C7" s="1170"/>
      <c r="D7" s="1170"/>
      <c r="E7" s="1170"/>
      <c r="F7" s="1170"/>
      <c r="G7" s="1170"/>
      <c r="H7" s="1170"/>
      <c r="I7" s="1170"/>
      <c r="J7" s="1170"/>
      <c r="K7" s="1170"/>
      <c r="L7" s="1170"/>
    </row>
    <row r="8" spans="2:12" ht="22.5" customHeight="1" x14ac:dyDescent="0.25"/>
    <row r="9" spans="2:12" ht="22.5" customHeight="1" x14ac:dyDescent="0.25"/>
  </sheetData>
  <mergeCells count="3">
    <mergeCell ref="B5:L5"/>
    <mergeCell ref="B6:L6"/>
    <mergeCell ref="B7:L7"/>
  </mergeCells>
  <hyperlinks>
    <hyperlink ref="B5:L5" location="'EU OVA'!A1" display="Tabulka EU OVA – Přístup instituce k řízení rizik" xr:uid="{00000000-0004-0000-0800-000000000000}"/>
    <hyperlink ref="B6:L6" location="'EU OVB'!A1" display="Tabulka EU OVB – Zpřístupňování informací o systémech správy a řízení" xr:uid="{00000000-0004-0000-08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9" tint="0.79998168889431442"/>
    <pageSetUpPr fitToPage="1"/>
  </sheetPr>
  <dimension ref="A1:D19"/>
  <sheetViews>
    <sheetView showGridLines="0" view="pageLayout" zoomScaleNormal="100" workbookViewId="0"/>
  </sheetViews>
  <sheetFormatPr defaultColWidth="11.28515625" defaultRowHeight="15" x14ac:dyDescent="0.25"/>
  <cols>
    <col min="1" max="1" width="5.5703125" style="56" customWidth="1"/>
    <col min="2" max="2" width="65" customWidth="1"/>
    <col min="3" max="3" width="12.28515625" customWidth="1"/>
    <col min="4" max="4" width="14.7109375" customWidth="1"/>
  </cols>
  <sheetData>
    <row r="1" spans="1:4" ht="26.25" customHeight="1" x14ac:dyDescent="0.25">
      <c r="A1" s="715" t="s">
        <v>1660</v>
      </c>
    </row>
    <row r="2" spans="1:4" x14ac:dyDescent="0.25">
      <c r="A2" s="59"/>
      <c r="B2" s="1"/>
      <c r="C2" s="1"/>
      <c r="D2" s="1"/>
    </row>
    <row r="3" spans="1:4" x14ac:dyDescent="0.25">
      <c r="A3" s="1539"/>
      <c r="B3" s="1540"/>
      <c r="C3" s="712" t="s">
        <v>6</v>
      </c>
      <c r="D3" s="712" t="s">
        <v>7</v>
      </c>
    </row>
    <row r="4" spans="1:4" ht="27.75" customHeight="1" x14ac:dyDescent="0.25">
      <c r="A4" s="1541"/>
      <c r="B4" s="1542"/>
      <c r="C4" s="712" t="s">
        <v>1521</v>
      </c>
      <c r="D4" s="712" t="s">
        <v>460</v>
      </c>
    </row>
    <row r="5" spans="1:4" ht="21.75" customHeight="1" x14ac:dyDescent="0.25">
      <c r="A5" s="709">
        <v>1</v>
      </c>
      <c r="B5" s="710" t="s">
        <v>1928</v>
      </c>
      <c r="C5" s="711"/>
      <c r="D5" s="711"/>
    </row>
    <row r="6" spans="1:4" ht="27" customHeight="1" x14ac:dyDescent="0.25">
      <c r="A6" s="712" t="s">
        <v>6</v>
      </c>
      <c r="B6" s="711" t="s">
        <v>1925</v>
      </c>
      <c r="C6" s="713"/>
      <c r="D6" s="711"/>
    </row>
    <row r="7" spans="1:4" ht="42.75" customHeight="1" x14ac:dyDescent="0.25">
      <c r="A7" s="712" t="s">
        <v>7</v>
      </c>
      <c r="B7" s="714" t="s">
        <v>1733</v>
      </c>
      <c r="C7" s="713"/>
      <c r="D7" s="711"/>
    </row>
    <row r="8" spans="1:4" ht="21" customHeight="1" x14ac:dyDescent="0.25">
      <c r="A8" s="709">
        <v>2</v>
      </c>
      <c r="B8" s="710" t="s">
        <v>1929</v>
      </c>
      <c r="C8" s="711"/>
      <c r="D8" s="711"/>
    </row>
    <row r="9" spans="1:4" ht="32.25" customHeight="1" x14ac:dyDescent="0.25">
      <c r="A9" s="712" t="s">
        <v>6</v>
      </c>
      <c r="B9" s="711" t="s">
        <v>1926</v>
      </c>
      <c r="C9" s="713"/>
      <c r="D9" s="711"/>
    </row>
    <row r="10" spans="1:4" ht="48.75" customHeight="1" x14ac:dyDescent="0.25">
      <c r="A10" s="712" t="s">
        <v>7</v>
      </c>
      <c r="B10" s="714" t="s">
        <v>1927</v>
      </c>
      <c r="C10" s="713"/>
      <c r="D10" s="711"/>
    </row>
    <row r="11" spans="1:4" ht="22.5" customHeight="1" x14ac:dyDescent="0.25">
      <c r="A11" s="709">
        <v>3</v>
      </c>
      <c r="B11" s="710" t="s">
        <v>1930</v>
      </c>
      <c r="C11" s="711"/>
      <c r="D11" s="711"/>
    </row>
    <row r="12" spans="1:4" ht="53.25" customHeight="1" x14ac:dyDescent="0.25">
      <c r="A12" s="712" t="s">
        <v>6</v>
      </c>
      <c r="B12" s="714" t="s">
        <v>1734</v>
      </c>
      <c r="C12" s="713"/>
      <c r="D12" s="711"/>
    </row>
    <row r="13" spans="1:4" ht="24" customHeight="1" x14ac:dyDescent="0.25">
      <c r="A13" s="712" t="s">
        <v>7</v>
      </c>
      <c r="B13" s="711" t="s">
        <v>1735</v>
      </c>
      <c r="C13" s="713"/>
      <c r="D13" s="711"/>
    </row>
    <row r="14" spans="1:4" ht="26.25" customHeight="1" x14ac:dyDescent="0.25">
      <c r="A14" s="709">
        <v>4</v>
      </c>
      <c r="B14" s="711" t="s">
        <v>1931</v>
      </c>
      <c r="C14" s="711"/>
      <c r="D14" s="711"/>
    </row>
    <row r="15" spans="1:4" ht="39.75" customHeight="1" x14ac:dyDescent="0.25">
      <c r="A15" s="712" t="s">
        <v>6</v>
      </c>
      <c r="B15" s="714" t="s">
        <v>1736</v>
      </c>
      <c r="C15" s="713"/>
      <c r="D15" s="711"/>
    </row>
    <row r="16" spans="1:4" ht="31.5" customHeight="1" x14ac:dyDescent="0.25">
      <c r="A16" s="712" t="s">
        <v>7</v>
      </c>
      <c r="B16" s="714" t="s">
        <v>1737</v>
      </c>
      <c r="C16" s="713"/>
      <c r="D16" s="711"/>
    </row>
    <row r="17" spans="1:4" ht="52.5" customHeight="1" x14ac:dyDescent="0.25">
      <c r="A17" s="712" t="s">
        <v>8</v>
      </c>
      <c r="B17" s="714" t="s">
        <v>1738</v>
      </c>
      <c r="C17" s="713"/>
      <c r="D17" s="711"/>
    </row>
    <row r="18" spans="1:4" x14ac:dyDescent="0.25">
      <c r="A18" s="709">
        <v>5</v>
      </c>
      <c r="B18" s="711" t="s">
        <v>1739</v>
      </c>
      <c r="C18" s="711"/>
      <c r="D18" s="711"/>
    </row>
    <row r="19" spans="1:4" x14ac:dyDescent="0.25">
      <c r="A19" s="709">
        <v>6</v>
      </c>
      <c r="B19" s="710" t="s">
        <v>42</v>
      </c>
      <c r="C19" s="711"/>
      <c r="D19" s="711"/>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tabColor theme="9" tint="0.79998168889431442"/>
    <pageSetUpPr fitToPage="1"/>
  </sheetPr>
  <dimension ref="A1:I17"/>
  <sheetViews>
    <sheetView showGridLines="0" view="pageLayout" zoomScaleNormal="100" workbookViewId="0">
      <selection activeCell="B9" sqref="B9"/>
    </sheetView>
  </sheetViews>
  <sheetFormatPr defaultColWidth="11.28515625" defaultRowHeight="15" x14ac:dyDescent="0.25"/>
  <cols>
    <col min="1" max="1" width="3.5703125" customWidth="1"/>
    <col min="2" max="2" width="50.140625" customWidth="1"/>
    <col min="6" max="6" width="15.28515625" customWidth="1"/>
  </cols>
  <sheetData>
    <row r="1" spans="1:9" ht="15.75" customHeight="1" x14ac:dyDescent="0.25">
      <c r="A1" s="715" t="s">
        <v>1661</v>
      </c>
      <c r="C1" s="626"/>
      <c r="D1" s="626"/>
      <c r="E1" s="626"/>
      <c r="F1" s="626"/>
    </row>
    <row r="2" spans="1:9" ht="15.75" customHeight="1" x14ac:dyDescent="0.25">
      <c r="A2" s="626"/>
      <c r="B2" s="626"/>
      <c r="C2" s="626"/>
      <c r="D2" s="626"/>
      <c r="E2" s="626"/>
      <c r="F2" s="626"/>
    </row>
    <row r="4" spans="1:9" x14ac:dyDescent="0.25">
      <c r="A4" s="1543"/>
      <c r="B4" s="1544"/>
      <c r="C4" s="716" t="s">
        <v>6</v>
      </c>
      <c r="D4" s="716" t="s">
        <v>7</v>
      </c>
      <c r="E4" s="716" t="s">
        <v>8</v>
      </c>
      <c r="F4" s="716" t="s">
        <v>43</v>
      </c>
      <c r="G4" s="712" t="s">
        <v>44</v>
      </c>
      <c r="H4" s="716" t="s">
        <v>164</v>
      </c>
      <c r="I4" s="716" t="s">
        <v>165</v>
      </c>
    </row>
    <row r="5" spans="1:9" ht="45" x14ac:dyDescent="0.25">
      <c r="A5" s="1545"/>
      <c r="B5" s="1546"/>
      <c r="C5" s="716" t="s">
        <v>1740</v>
      </c>
      <c r="D5" s="716" t="s">
        <v>1741</v>
      </c>
      <c r="E5" s="716" t="s">
        <v>1742</v>
      </c>
      <c r="F5" s="716" t="s">
        <v>1743</v>
      </c>
      <c r="G5" s="712" t="s">
        <v>945</v>
      </c>
      <c r="H5" s="716" t="s">
        <v>1744</v>
      </c>
      <c r="I5" s="716" t="s">
        <v>1745</v>
      </c>
    </row>
    <row r="6" spans="1:9" ht="30" x14ac:dyDescent="0.25">
      <c r="A6" s="720">
        <v>1</v>
      </c>
      <c r="B6" s="707" t="s">
        <v>1746</v>
      </c>
      <c r="C6" s="717"/>
      <c r="D6" s="717"/>
      <c r="E6" s="717"/>
      <c r="F6" s="717"/>
      <c r="G6" s="711"/>
      <c r="H6" s="717"/>
      <c r="I6" s="717"/>
    </row>
    <row r="7" spans="1:9" ht="23.25" customHeight="1" x14ac:dyDescent="0.25">
      <c r="A7" s="721" t="s">
        <v>1747</v>
      </c>
      <c r="B7" s="718" t="s">
        <v>1748</v>
      </c>
      <c r="C7" s="718"/>
      <c r="D7" s="718"/>
      <c r="E7" s="718"/>
      <c r="F7" s="718"/>
      <c r="G7" s="711"/>
      <c r="H7" s="718"/>
      <c r="I7" s="718"/>
    </row>
    <row r="8" spans="1:9" x14ac:dyDescent="0.25">
      <c r="A8" s="721" t="s">
        <v>1749</v>
      </c>
      <c r="B8" s="718" t="s">
        <v>1750</v>
      </c>
      <c r="C8" s="718"/>
      <c r="D8" s="718"/>
      <c r="E8" s="718"/>
      <c r="F8" s="718"/>
      <c r="G8" s="711"/>
      <c r="H8" s="718"/>
      <c r="I8" s="718"/>
    </row>
    <row r="9" spans="1:9" x14ac:dyDescent="0.25">
      <c r="A9" s="717">
        <v>2</v>
      </c>
      <c r="B9" s="717" t="s">
        <v>1751</v>
      </c>
      <c r="C9" s="717"/>
      <c r="D9" s="717"/>
      <c r="E9" s="717"/>
      <c r="F9" s="717"/>
      <c r="G9" s="711"/>
      <c r="H9" s="717"/>
      <c r="I9" s="717"/>
    </row>
    <row r="10" spans="1:9" x14ac:dyDescent="0.25">
      <c r="A10" s="717">
        <v>3</v>
      </c>
      <c r="B10" s="717" t="s">
        <v>1752</v>
      </c>
      <c r="C10" s="717"/>
      <c r="D10" s="717"/>
      <c r="E10" s="717"/>
      <c r="F10" s="717"/>
      <c r="G10" s="711"/>
      <c r="H10" s="717"/>
      <c r="I10" s="717"/>
    </row>
    <row r="11" spans="1:9" x14ac:dyDescent="0.25">
      <c r="A11" s="717">
        <v>4</v>
      </c>
      <c r="B11" s="717" t="s">
        <v>1753</v>
      </c>
      <c r="C11" s="717"/>
      <c r="D11" s="717"/>
      <c r="E11" s="717"/>
      <c r="F11" s="717"/>
      <c r="G11" s="711"/>
      <c r="H11" s="717"/>
      <c r="I11" s="717"/>
    </row>
    <row r="12" spans="1:9" x14ac:dyDescent="0.25">
      <c r="A12" s="719">
        <v>5</v>
      </c>
      <c r="B12" s="719" t="s">
        <v>1754</v>
      </c>
      <c r="C12" s="719"/>
      <c r="D12" s="719"/>
      <c r="E12" s="719"/>
      <c r="F12" s="719"/>
      <c r="G12" s="711"/>
      <c r="H12" s="719"/>
      <c r="I12" s="717"/>
    </row>
    <row r="13" spans="1:9" x14ac:dyDescent="0.25">
      <c r="A13" s="717">
        <v>6</v>
      </c>
      <c r="B13" s="717" t="s">
        <v>1755</v>
      </c>
      <c r="C13" s="717"/>
      <c r="D13" s="717"/>
      <c r="E13" s="717"/>
      <c r="F13" s="717"/>
      <c r="G13" s="711"/>
      <c r="H13" s="717"/>
      <c r="I13" s="717"/>
    </row>
    <row r="14" spans="1:9" x14ac:dyDescent="0.25">
      <c r="A14" s="717">
        <v>7</v>
      </c>
      <c r="B14" s="717" t="s">
        <v>1739</v>
      </c>
      <c r="C14" s="717"/>
      <c r="D14" s="717"/>
      <c r="E14" s="717"/>
      <c r="F14" s="717"/>
      <c r="G14" s="711"/>
      <c r="H14" s="717"/>
      <c r="I14" s="717"/>
    </row>
    <row r="15" spans="1:9" ht="30" x14ac:dyDescent="0.25">
      <c r="A15" s="721" t="s">
        <v>1756</v>
      </c>
      <c r="B15" s="718" t="s">
        <v>1757</v>
      </c>
      <c r="C15" s="717"/>
      <c r="D15" s="717"/>
      <c r="E15" s="717"/>
      <c r="F15" s="717"/>
      <c r="G15" s="711"/>
      <c r="H15" s="717"/>
      <c r="I15" s="717"/>
    </row>
    <row r="16" spans="1:9" x14ac:dyDescent="0.25">
      <c r="A16" s="721" t="s">
        <v>1758</v>
      </c>
      <c r="B16" s="718" t="s">
        <v>1748</v>
      </c>
      <c r="C16" s="717"/>
      <c r="D16" s="717"/>
      <c r="E16" s="717"/>
      <c r="F16" s="717"/>
      <c r="G16" s="711"/>
      <c r="H16" s="717"/>
      <c r="I16" s="717"/>
    </row>
    <row r="17" spans="1:9" ht="30" x14ac:dyDescent="0.25">
      <c r="A17" s="720">
        <v>8</v>
      </c>
      <c r="B17" s="707" t="s">
        <v>1759</v>
      </c>
      <c r="C17" s="717"/>
      <c r="D17" s="717"/>
      <c r="E17" s="717"/>
      <c r="F17" s="717"/>
      <c r="G17" s="711"/>
      <c r="H17" s="717"/>
      <c r="I17" s="717"/>
    </row>
  </sheetData>
  <mergeCells count="2">
    <mergeCell ref="A4:B4"/>
    <mergeCell ref="A5:B5"/>
  </mergeCells>
  <pageMargins left="0.70866141732283472" right="0.70866141732283472" top="0.74803149606299213" bottom="0.74803149606299213" header="0.31496062992125984" footer="0.31496062992125984"/>
  <pageSetup paperSize="9" scale="95"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28515625" defaultRowHeight="15" x14ac:dyDescent="0.25"/>
  <cols>
    <col min="1" max="1" width="6.85546875" style="84" customWidth="1"/>
    <col min="2" max="2" width="51.5703125" customWidth="1"/>
    <col min="3" max="3" width="21.7109375" customWidth="1"/>
  </cols>
  <sheetData>
    <row r="1" spans="1:3" ht="18.75" x14ac:dyDescent="0.3">
      <c r="A1" s="722" t="s">
        <v>1662</v>
      </c>
    </row>
    <row r="3" spans="1:3" x14ac:dyDescent="0.25">
      <c r="A3" s="1545"/>
      <c r="B3" s="1546"/>
      <c r="C3" s="716" t="s">
        <v>6</v>
      </c>
    </row>
    <row r="4" spans="1:3" x14ac:dyDescent="0.25">
      <c r="A4" s="1547" t="s">
        <v>1760</v>
      </c>
      <c r="B4" s="1547"/>
      <c r="C4" s="1547"/>
    </row>
    <row r="5" spans="1:3" x14ac:dyDescent="0.25">
      <c r="A5" s="716">
        <v>1</v>
      </c>
      <c r="B5" s="717" t="s">
        <v>1761</v>
      </c>
      <c r="C5" s="717"/>
    </row>
    <row r="6" spans="1:3" x14ac:dyDescent="0.25">
      <c r="A6" s="716">
        <v>2</v>
      </c>
      <c r="B6" s="717" t="s">
        <v>1762</v>
      </c>
      <c r="C6" s="717"/>
    </row>
    <row r="7" spans="1:3" x14ac:dyDescent="0.25">
      <c r="A7" s="716">
        <v>3</v>
      </c>
      <c r="B7" s="717" t="s">
        <v>1763</v>
      </c>
      <c r="C7" s="717"/>
    </row>
    <row r="8" spans="1:3" x14ac:dyDescent="0.25">
      <c r="A8" s="716">
        <v>4</v>
      </c>
      <c r="B8" s="717" t="s">
        <v>1764</v>
      </c>
      <c r="C8" s="717"/>
    </row>
    <row r="9" spans="1:3" x14ac:dyDescent="0.25">
      <c r="A9" s="1547" t="s">
        <v>1765</v>
      </c>
      <c r="B9" s="1547"/>
      <c r="C9" s="1547"/>
    </row>
    <row r="10" spans="1:3" x14ac:dyDescent="0.25">
      <c r="A10" s="716">
        <v>5</v>
      </c>
      <c r="B10" s="717" t="s">
        <v>1761</v>
      </c>
      <c r="C10" s="717"/>
    </row>
    <row r="11" spans="1:3" x14ac:dyDescent="0.25">
      <c r="A11" s="716">
        <v>6</v>
      </c>
      <c r="B11" s="717" t="s">
        <v>1762</v>
      </c>
      <c r="C11" s="717"/>
    </row>
    <row r="12" spans="1:3" x14ac:dyDescent="0.25">
      <c r="A12" s="716">
        <v>7</v>
      </c>
      <c r="B12" s="717" t="s">
        <v>1763</v>
      </c>
      <c r="C12" s="717"/>
    </row>
    <row r="13" spans="1:3" x14ac:dyDescent="0.25">
      <c r="A13" s="716">
        <v>8</v>
      </c>
      <c r="B13" s="717" t="s">
        <v>1764</v>
      </c>
      <c r="C13" s="717"/>
    </row>
    <row r="14" spans="1:3" x14ac:dyDescent="0.25">
      <c r="A14" s="1547" t="s">
        <v>1766</v>
      </c>
      <c r="B14" s="1547"/>
      <c r="C14" s="1547"/>
    </row>
    <row r="15" spans="1:3" x14ac:dyDescent="0.25">
      <c r="A15" s="716">
        <v>9</v>
      </c>
      <c r="B15" s="717" t="s">
        <v>1761</v>
      </c>
      <c r="C15" s="717"/>
    </row>
    <row r="16" spans="1:3" x14ac:dyDescent="0.25">
      <c r="A16" s="716">
        <v>10</v>
      </c>
      <c r="B16" s="717" t="s">
        <v>1762</v>
      </c>
      <c r="C16" s="717"/>
    </row>
    <row r="17" spans="1:3" x14ac:dyDescent="0.25">
      <c r="A17" s="716">
        <v>11</v>
      </c>
      <c r="B17" s="717" t="s">
        <v>1763</v>
      </c>
      <c r="C17" s="717"/>
    </row>
    <row r="18" spans="1:3" x14ac:dyDescent="0.25">
      <c r="A18" s="716">
        <v>12</v>
      </c>
      <c r="B18" s="717" t="s">
        <v>1764</v>
      </c>
      <c r="C18" s="717"/>
    </row>
    <row r="19" spans="1:3" x14ac:dyDescent="0.25">
      <c r="A19" s="1547" t="s">
        <v>1767</v>
      </c>
      <c r="B19" s="1547"/>
      <c r="C19" s="1547"/>
    </row>
    <row r="20" spans="1:3" x14ac:dyDescent="0.25">
      <c r="A20" s="716">
        <v>13</v>
      </c>
      <c r="B20" s="717" t="s">
        <v>1761</v>
      </c>
      <c r="C20" s="717"/>
    </row>
    <row r="21" spans="1:3" x14ac:dyDescent="0.25">
      <c r="A21" s="716">
        <v>14</v>
      </c>
      <c r="B21" s="717" t="s">
        <v>1762</v>
      </c>
      <c r="C21" s="717"/>
    </row>
    <row r="22" spans="1:3" x14ac:dyDescent="0.25">
      <c r="A22" s="716">
        <v>15</v>
      </c>
      <c r="B22" s="717" t="s">
        <v>1763</v>
      </c>
      <c r="C22" s="717"/>
    </row>
    <row r="23" spans="1:3" x14ac:dyDescent="0.25">
      <c r="A23" s="716">
        <v>16</v>
      </c>
      <c r="B23" s="717" t="s">
        <v>1764</v>
      </c>
      <c r="C23" s="717"/>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H22"/>
  <sheetViews>
    <sheetView showGridLines="0" view="pageLayout" zoomScaleNormal="100" workbookViewId="0"/>
  </sheetViews>
  <sheetFormatPr defaultColWidth="11.28515625" defaultRowHeight="15" x14ac:dyDescent="0.25"/>
  <sheetData>
    <row r="1" spans="1:1" ht="18.75" x14ac:dyDescent="0.3">
      <c r="A1" s="722" t="s">
        <v>1663</v>
      </c>
    </row>
    <row r="21" spans="1:8" ht="65.25" customHeight="1" x14ac:dyDescent="0.25">
      <c r="A21" s="1548" t="s">
        <v>1768</v>
      </c>
      <c r="B21" s="1548"/>
      <c r="C21" s="1548"/>
      <c r="D21" s="1548"/>
      <c r="E21" s="1548"/>
      <c r="F21" s="1548"/>
      <c r="G21" s="1548"/>
      <c r="H21" s="1548"/>
    </row>
    <row r="22" spans="1:8" ht="64.5" customHeight="1" x14ac:dyDescent="0.25">
      <c r="A22" s="1549" t="s">
        <v>1769</v>
      </c>
      <c r="B22" s="1549"/>
      <c r="C22" s="1549"/>
      <c r="D22" s="1549"/>
      <c r="E22" s="1549"/>
      <c r="F22" s="1549"/>
      <c r="G22" s="1549"/>
      <c r="H22" s="1549"/>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tabColor rgb="FF0070C0"/>
    <pageSetUpPr fitToPage="1"/>
  </sheetPr>
  <dimension ref="B2:L11"/>
  <sheetViews>
    <sheetView showGridLines="0" workbookViewId="0">
      <selection activeCell="B3" sqref="B3"/>
    </sheetView>
  </sheetViews>
  <sheetFormatPr defaultRowHeight="15" x14ac:dyDescent="0.25"/>
  <sheetData>
    <row r="2" spans="2:12" x14ac:dyDescent="0.25">
      <c r="B2" t="s">
        <v>1808</v>
      </c>
    </row>
    <row r="3" spans="2:12" x14ac:dyDescent="0.25">
      <c r="B3" t="s">
        <v>1809</v>
      </c>
    </row>
    <row r="5" spans="2:12" x14ac:dyDescent="0.25">
      <c r="B5" s="1172" t="s">
        <v>1145</v>
      </c>
      <c r="C5" s="1173"/>
      <c r="D5" s="1173"/>
      <c r="E5" s="1173"/>
      <c r="F5" s="1173"/>
      <c r="G5" s="1173"/>
      <c r="H5" s="1173"/>
      <c r="I5" s="1173"/>
      <c r="J5" s="1173"/>
      <c r="K5" s="1173"/>
      <c r="L5" s="1174"/>
    </row>
    <row r="6" spans="2:12" x14ac:dyDescent="0.25">
      <c r="B6" s="1177" t="s">
        <v>1146</v>
      </c>
      <c r="C6" s="1178"/>
      <c r="D6" s="1178"/>
      <c r="E6" s="1178"/>
      <c r="F6" s="1178"/>
      <c r="G6" s="1178"/>
      <c r="H6" s="1178"/>
      <c r="I6" s="1178"/>
      <c r="J6" s="1178"/>
      <c r="K6" s="1178"/>
      <c r="L6" s="1179"/>
    </row>
    <row r="7" spans="2:12" ht="22.5" customHeight="1" x14ac:dyDescent="0.25">
      <c r="B7" s="1170"/>
      <c r="C7" s="1170"/>
      <c r="D7" s="1170"/>
      <c r="E7" s="1170"/>
      <c r="F7" s="1170"/>
      <c r="G7" s="1170"/>
      <c r="H7" s="1170"/>
      <c r="I7" s="1170"/>
      <c r="J7" s="1170"/>
      <c r="K7" s="1170"/>
      <c r="L7" s="1170"/>
    </row>
    <row r="8" spans="2:12" ht="22.5" customHeight="1" x14ac:dyDescent="0.25">
      <c r="B8" s="1171"/>
      <c r="C8" s="1171"/>
      <c r="D8" s="1171"/>
      <c r="E8" s="1171"/>
      <c r="F8" s="1171"/>
      <c r="G8" s="1171"/>
      <c r="H8" s="1171"/>
      <c r="I8" s="1171"/>
      <c r="J8" s="1171"/>
      <c r="K8" s="1171"/>
      <c r="L8" s="1171"/>
    </row>
    <row r="9" spans="2:12" ht="22.5" customHeight="1" x14ac:dyDescent="0.25">
      <c r="B9" s="1170"/>
      <c r="C9" s="1170"/>
      <c r="D9" s="1170"/>
      <c r="E9" s="1170"/>
      <c r="F9" s="1170"/>
      <c r="G9" s="1170"/>
      <c r="H9" s="1170"/>
      <c r="I9" s="1170"/>
      <c r="J9" s="1170"/>
      <c r="K9" s="1170"/>
      <c r="L9" s="1170"/>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ORA'!A1" display="Tabulka EU ORA – Kvalitativní informace o operačním riziku" xr:uid="{00000000-0004-0000-5D00-000000000000}"/>
    <hyperlink ref="B6:L6" location="'EU OR1'!A1" display="Šablona EU OR1 – Kapitálové požadavky k operačnímu riziku a objemy rizikově vážených expozic" xr:uid="{00000000-0004-0000-5D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5" tint="0.79998168889431442"/>
  </sheetPr>
  <dimension ref="A1:H18"/>
  <sheetViews>
    <sheetView showGridLines="0" view="pageLayout" topLeftCell="A7" zoomScaleNormal="100" workbookViewId="0">
      <selection activeCell="C28" sqref="C27:C28"/>
    </sheetView>
  </sheetViews>
  <sheetFormatPr defaultRowHeight="15" x14ac:dyDescent="0.25"/>
  <cols>
    <col min="1" max="1" width="30.28515625" customWidth="1"/>
    <col min="2" max="2" width="38" customWidth="1"/>
    <col min="3" max="3" width="62.7109375" customWidth="1"/>
    <col min="4" max="5" width="22.28515625" customWidth="1"/>
    <col min="7" max="7" width="13.140625" style="56" customWidth="1"/>
    <col min="8" max="8" width="52.42578125" customWidth="1"/>
  </cols>
  <sheetData>
    <row r="1" spans="1:8" ht="15" hidden="1" customHeight="1" x14ac:dyDescent="0.25"/>
    <row r="2" spans="1:8" ht="15" hidden="1" customHeight="1" x14ac:dyDescent="0.25">
      <c r="H2" s="362"/>
    </row>
    <row r="3" spans="1:8" ht="31.5" hidden="1" customHeight="1" x14ac:dyDescent="0.25">
      <c r="A3" s="1550" t="s">
        <v>1147</v>
      </c>
      <c r="B3" s="363" t="s">
        <v>1148</v>
      </c>
      <c r="C3" s="364"/>
      <c r="D3" s="364"/>
      <c r="E3" s="364"/>
      <c r="F3" s="365"/>
      <c r="H3" s="331"/>
    </row>
    <row r="4" spans="1:8" ht="32.25" hidden="1" customHeight="1" x14ac:dyDescent="0.25">
      <c r="A4" s="1551"/>
      <c r="B4" s="366" t="s">
        <v>1149</v>
      </c>
      <c r="C4" s="367"/>
      <c r="D4" s="367"/>
      <c r="E4" s="367"/>
      <c r="F4" s="368"/>
    </row>
    <row r="5" spans="1:8" ht="25.5" hidden="1" customHeight="1" x14ac:dyDescent="0.25">
      <c r="A5" s="1552"/>
      <c r="B5" s="363" t="s">
        <v>1150</v>
      </c>
      <c r="C5" s="364"/>
      <c r="D5" s="364"/>
      <c r="E5" s="364"/>
      <c r="F5" s="365"/>
    </row>
    <row r="6" spans="1:8" s="2" customFormat="1" ht="15" hidden="1" customHeight="1" x14ac:dyDescent="0.25">
      <c r="A6" s="369"/>
      <c r="B6" s="311"/>
      <c r="C6" s="311"/>
      <c r="D6" s="311"/>
      <c r="E6" s="311"/>
      <c r="F6" s="311"/>
      <c r="G6" s="370"/>
    </row>
    <row r="7" spans="1:8" ht="18.75" x14ac:dyDescent="0.3">
      <c r="A7" s="52" t="s">
        <v>1145</v>
      </c>
    </row>
    <row r="8" spans="1:8" x14ac:dyDescent="0.25">
      <c r="A8" t="s">
        <v>125</v>
      </c>
    </row>
    <row r="11" spans="1:8" x14ac:dyDescent="0.25">
      <c r="A11" s="53" t="s">
        <v>126</v>
      </c>
      <c r="B11" s="53" t="s">
        <v>120</v>
      </c>
      <c r="C11" s="54" t="s">
        <v>127</v>
      </c>
      <c r="F11" s="56"/>
      <c r="G11"/>
    </row>
    <row r="12" spans="1:8" ht="15" customHeight="1" x14ac:dyDescent="0.25">
      <c r="A12" s="371" t="s">
        <v>1151</v>
      </c>
      <c r="B12" s="372" t="s">
        <v>116</v>
      </c>
      <c r="C12" s="373" t="s">
        <v>1152</v>
      </c>
      <c r="F12" s="56"/>
      <c r="G12"/>
    </row>
    <row r="13" spans="1:8" ht="38.25" customHeight="1" x14ac:dyDescent="0.25">
      <c r="A13" s="374" t="s">
        <v>1153</v>
      </c>
      <c r="B13" s="372" t="s">
        <v>118</v>
      </c>
      <c r="C13" s="373" t="s">
        <v>1154</v>
      </c>
      <c r="F13" s="56"/>
      <c r="G13"/>
    </row>
    <row r="14" spans="1:8" ht="27" customHeight="1" x14ac:dyDescent="0.25">
      <c r="A14" s="374" t="s">
        <v>1153</v>
      </c>
      <c r="B14" s="15" t="s">
        <v>134</v>
      </c>
      <c r="C14" s="373" t="s">
        <v>1155</v>
      </c>
      <c r="F14" s="56"/>
      <c r="G14"/>
    </row>
    <row r="15" spans="1:8" s="85" customFormat="1" ht="29.25" customHeight="1" x14ac:dyDescent="0.25">
      <c r="A15" s="374" t="s">
        <v>1156</v>
      </c>
      <c r="B15" s="15" t="s">
        <v>137</v>
      </c>
      <c r="C15" s="373" t="s">
        <v>1157</v>
      </c>
      <c r="F15" s="375"/>
    </row>
    <row r="16" spans="1:8" s="85" customFormat="1" x14ac:dyDescent="0.25">
      <c r="A16"/>
      <c r="B16"/>
      <c r="C16"/>
      <c r="G16" s="375"/>
    </row>
    <row r="17" spans="1:7" s="85" customFormat="1" x14ac:dyDescent="0.25">
      <c r="A17"/>
      <c r="B17"/>
      <c r="C17"/>
      <c r="G17" s="375"/>
    </row>
    <row r="18" spans="1:7" s="85" customFormat="1" x14ac:dyDescent="0.25">
      <c r="A18"/>
      <c r="B18"/>
      <c r="C18"/>
      <c r="G18" s="375"/>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sheetPr>
  <dimension ref="A1:M18"/>
  <sheetViews>
    <sheetView showGridLines="0" view="pageLayout" topLeftCell="A7" zoomScaleNormal="80" workbookViewId="0">
      <selection activeCell="A9" sqref="A9"/>
    </sheetView>
  </sheetViews>
  <sheetFormatPr defaultColWidth="9.140625" defaultRowHeight="15" x14ac:dyDescent="0.25"/>
  <cols>
    <col min="1" max="1" width="11.28515625" style="2" customWidth="1"/>
    <col min="2" max="2" width="43.7109375" style="2" customWidth="1"/>
    <col min="3" max="5" width="22.28515625" style="2" customWidth="1"/>
    <col min="6" max="8" width="22.28515625" style="2" hidden="1" customWidth="1"/>
    <col min="9" max="10" width="22.28515625" style="2" customWidth="1"/>
    <col min="11" max="11" width="9.140625" style="2"/>
    <col min="12" max="12" width="13.140625" style="370" customWidth="1"/>
    <col min="13" max="13" width="52.42578125" style="2" customWidth="1"/>
    <col min="14" max="16384" width="9.140625" style="2"/>
  </cols>
  <sheetData>
    <row r="1" spans="1:13" hidden="1" x14ac:dyDescent="0.25"/>
    <row r="2" spans="1:13" hidden="1" x14ac:dyDescent="0.25">
      <c r="M2" s="376"/>
    </row>
    <row r="3" spans="1:13" ht="31.5" hidden="1" customHeight="1" x14ac:dyDescent="0.25">
      <c r="A3" s="1491" t="s">
        <v>1147</v>
      </c>
      <c r="B3" s="1554" t="s">
        <v>1148</v>
      </c>
      <c r="C3" s="1555"/>
      <c r="D3" s="1555"/>
      <c r="E3" s="1555"/>
      <c r="F3" s="1555"/>
      <c r="G3" s="1555"/>
      <c r="H3" s="1555"/>
      <c r="I3" s="1555"/>
      <c r="J3" s="1555"/>
      <c r="K3" s="1556"/>
      <c r="M3" s="377"/>
    </row>
    <row r="4" spans="1:13" ht="32.25" hidden="1" customHeight="1" x14ac:dyDescent="0.25">
      <c r="A4" s="1553"/>
      <c r="B4" s="1557" t="s">
        <v>1149</v>
      </c>
      <c r="C4" s="1558"/>
      <c r="D4" s="1558"/>
      <c r="E4" s="1558"/>
      <c r="F4" s="1558"/>
      <c r="G4" s="1558"/>
      <c r="H4" s="1558"/>
      <c r="I4" s="1558"/>
      <c r="J4" s="1558"/>
      <c r="K4" s="1559"/>
    </row>
    <row r="5" spans="1:13" ht="25.5" hidden="1" customHeight="1" x14ac:dyDescent="0.25">
      <c r="A5" s="1492"/>
      <c r="B5" s="1554" t="s">
        <v>1150</v>
      </c>
      <c r="C5" s="1555"/>
      <c r="D5" s="1555"/>
      <c r="E5" s="1555"/>
      <c r="F5" s="1555"/>
      <c r="G5" s="1555"/>
      <c r="H5" s="1555"/>
      <c r="I5" s="1555"/>
      <c r="J5" s="1555"/>
      <c r="K5" s="1556"/>
    </row>
    <row r="6" spans="1:13" hidden="1" x14ac:dyDescent="0.25">
      <c r="A6" s="369"/>
      <c r="B6" s="311"/>
      <c r="C6" s="311"/>
      <c r="D6" s="311"/>
      <c r="E6" s="311"/>
      <c r="F6" s="311"/>
      <c r="G6" s="311"/>
      <c r="H6" s="311"/>
      <c r="I6" s="311"/>
      <c r="J6" s="311"/>
      <c r="K6" s="311"/>
    </row>
    <row r="7" spans="1:13" s="379" customFormat="1" ht="18.75" x14ac:dyDescent="0.25">
      <c r="A7" s="378" t="s">
        <v>1158</v>
      </c>
      <c r="C7" s="380"/>
    </row>
    <row r="8" spans="1:13" s="379" customFormat="1" x14ac:dyDescent="0.25"/>
    <row r="9" spans="1:13" s="379" customFormat="1" x14ac:dyDescent="0.25">
      <c r="A9"/>
    </row>
    <row r="10" spans="1:13" s="379" customFormat="1" x14ac:dyDescent="0.25">
      <c r="A10"/>
    </row>
    <row r="11" spans="1:13" ht="13.5" customHeight="1" x14ac:dyDescent="0.25">
      <c r="A11" s="1560" t="s">
        <v>1159</v>
      </c>
      <c r="B11" s="1560"/>
      <c r="C11" s="381" t="s">
        <v>6</v>
      </c>
      <c r="D11" s="381" t="s">
        <v>7</v>
      </c>
      <c r="E11" s="381" t="s">
        <v>8</v>
      </c>
      <c r="F11" s="381" t="s">
        <v>755</v>
      </c>
      <c r="G11" s="381" t="s">
        <v>757</v>
      </c>
      <c r="H11" s="381"/>
      <c r="I11" s="381" t="s">
        <v>43</v>
      </c>
      <c r="J11" s="382" t="s">
        <v>44</v>
      </c>
    </row>
    <row r="12" spans="1:13" ht="15" customHeight="1" x14ac:dyDescent="0.25">
      <c r="A12" s="1560"/>
      <c r="B12" s="1560"/>
      <c r="C12" s="1560" t="s">
        <v>1160</v>
      </c>
      <c r="D12" s="1560"/>
      <c r="E12" s="1560"/>
      <c r="F12" s="383" t="s">
        <v>1161</v>
      </c>
      <c r="G12" s="383" t="s">
        <v>1162</v>
      </c>
      <c r="H12" s="383"/>
      <c r="I12" s="1561" t="s">
        <v>460</v>
      </c>
      <c r="J12" s="1561" t="s">
        <v>1163</v>
      </c>
    </row>
    <row r="13" spans="1:13" x14ac:dyDescent="0.25">
      <c r="A13" s="1560"/>
      <c r="B13" s="1560"/>
      <c r="C13" s="383" t="s">
        <v>1164</v>
      </c>
      <c r="D13" s="383" t="s">
        <v>1165</v>
      </c>
      <c r="E13" s="383" t="s">
        <v>1166</v>
      </c>
      <c r="F13" s="383" t="s">
        <v>1167</v>
      </c>
      <c r="G13" s="383"/>
      <c r="H13" s="383"/>
      <c r="I13" s="1561"/>
      <c r="J13" s="1561"/>
    </row>
    <row r="14" spans="1:13" ht="38.25" customHeight="1" x14ac:dyDescent="0.25">
      <c r="A14" s="383">
        <v>1</v>
      </c>
      <c r="B14" s="385" t="s">
        <v>1168</v>
      </c>
      <c r="C14" s="383"/>
      <c r="D14" s="383"/>
      <c r="E14" s="383"/>
      <c r="F14" s="383"/>
      <c r="G14" s="383"/>
      <c r="H14" s="383"/>
      <c r="I14" s="383"/>
      <c r="J14" s="383"/>
    </row>
    <row r="15" spans="1:13" ht="45" x14ac:dyDescent="0.25">
      <c r="A15" s="383">
        <v>2</v>
      </c>
      <c r="B15" s="386" t="s">
        <v>1169</v>
      </c>
      <c r="C15" s="383"/>
      <c r="D15" s="383"/>
      <c r="E15" s="383"/>
      <c r="F15" s="383"/>
      <c r="G15" s="383"/>
      <c r="H15" s="383"/>
      <c r="I15" s="383"/>
      <c r="J15" s="383"/>
    </row>
    <row r="16" spans="1:13" ht="38.25" customHeight="1" x14ac:dyDescent="0.25">
      <c r="A16" s="387">
        <v>3</v>
      </c>
      <c r="B16" s="388" t="s">
        <v>1170</v>
      </c>
      <c r="C16" s="383"/>
      <c r="D16" s="383"/>
      <c r="E16" s="383"/>
      <c r="F16" s="383"/>
      <c r="G16" s="383"/>
      <c r="H16" s="383"/>
      <c r="I16" s="389"/>
      <c r="J16" s="390"/>
    </row>
    <row r="17" spans="1:10" ht="38.25" customHeight="1" x14ac:dyDescent="0.25">
      <c r="A17" s="387">
        <v>4</v>
      </c>
      <c r="B17" s="388" t="s">
        <v>1171</v>
      </c>
      <c r="C17" s="383"/>
      <c r="D17" s="383"/>
      <c r="E17" s="383"/>
      <c r="F17" s="391"/>
      <c r="G17" s="392"/>
      <c r="H17" s="392"/>
      <c r="I17" s="389"/>
      <c r="J17" s="393"/>
    </row>
    <row r="18" spans="1:10" ht="38.25" customHeight="1" x14ac:dyDescent="0.25">
      <c r="A18" s="394">
        <v>5</v>
      </c>
      <c r="B18" s="385" t="s">
        <v>1172</v>
      </c>
      <c r="C18" s="383"/>
      <c r="D18" s="383"/>
      <c r="E18" s="383"/>
      <c r="F18" s="392"/>
      <c r="G18" s="392"/>
      <c r="H18" s="392"/>
      <c r="I18" s="383"/>
      <c r="J18" s="383"/>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6"/>
  <sheetViews>
    <sheetView showGridLines="0" workbookViewId="0">
      <selection activeCell="B3" sqref="B3"/>
    </sheetView>
  </sheetViews>
  <sheetFormatPr defaultRowHeight="15" x14ac:dyDescent="0.25"/>
  <cols>
    <col min="12" max="12" width="53" customWidth="1"/>
  </cols>
  <sheetData>
    <row r="2" spans="2:12" x14ac:dyDescent="0.25">
      <c r="B2" t="s">
        <v>1811</v>
      </c>
    </row>
    <row r="3" spans="2:12" x14ac:dyDescent="0.25">
      <c r="B3" t="s">
        <v>1812</v>
      </c>
    </row>
    <row r="5" spans="2:12" x14ac:dyDescent="0.25">
      <c r="B5" s="1172" t="s">
        <v>1173</v>
      </c>
      <c r="C5" s="1173"/>
      <c r="D5" s="1173"/>
      <c r="E5" s="1173"/>
      <c r="F5" s="1173"/>
      <c r="G5" s="1173"/>
      <c r="H5" s="1173"/>
      <c r="I5" s="1173"/>
      <c r="J5" s="1173"/>
      <c r="K5" s="1173"/>
      <c r="L5" s="1174"/>
    </row>
    <row r="6" spans="2:12" x14ac:dyDescent="0.25">
      <c r="B6" s="1175" t="s">
        <v>1174</v>
      </c>
      <c r="C6" s="1171"/>
      <c r="D6" s="1171"/>
      <c r="E6" s="1171"/>
      <c r="F6" s="1171"/>
      <c r="G6" s="1171"/>
      <c r="H6" s="1171"/>
      <c r="I6" s="1171"/>
      <c r="J6" s="1171"/>
      <c r="K6" s="1171"/>
      <c r="L6" s="1176"/>
    </row>
    <row r="7" spans="2:12" ht="22.5" customHeight="1" x14ac:dyDescent="0.25">
      <c r="B7" s="1175" t="s">
        <v>1175</v>
      </c>
      <c r="C7" s="1171"/>
      <c r="D7" s="1171"/>
      <c r="E7" s="1171"/>
      <c r="F7" s="1171"/>
      <c r="G7" s="1171"/>
      <c r="H7" s="1171"/>
      <c r="I7" s="1171"/>
      <c r="J7" s="1171"/>
      <c r="K7" s="1171"/>
      <c r="L7" s="1176"/>
    </row>
    <row r="8" spans="2:12" x14ac:dyDescent="0.25">
      <c r="B8" s="1175" t="s">
        <v>1176</v>
      </c>
      <c r="C8" s="1171"/>
      <c r="D8" s="1171"/>
      <c r="E8" s="1171"/>
      <c r="F8" s="1171"/>
      <c r="G8" s="1171"/>
      <c r="H8" s="1171"/>
      <c r="I8" s="1171"/>
      <c r="J8" s="1171"/>
      <c r="K8" s="1171"/>
      <c r="L8" s="1176"/>
    </row>
    <row r="9" spans="2:12" ht="22.5" customHeight="1" x14ac:dyDescent="0.25">
      <c r="B9" s="1175" t="s">
        <v>1177</v>
      </c>
      <c r="C9" s="1171"/>
      <c r="D9" s="1171"/>
      <c r="E9" s="1171"/>
      <c r="F9" s="1171"/>
      <c r="G9" s="1171"/>
      <c r="H9" s="1171"/>
      <c r="I9" s="1171"/>
      <c r="J9" s="1171"/>
      <c r="K9" s="1171"/>
      <c r="L9" s="1176"/>
    </row>
    <row r="10" spans="2:12" ht="22.5" customHeight="1" x14ac:dyDescent="0.25">
      <c r="B10" s="1177" t="s">
        <v>1178</v>
      </c>
      <c r="C10" s="1178"/>
      <c r="D10" s="1178"/>
      <c r="E10" s="1178"/>
      <c r="F10" s="1178"/>
      <c r="G10" s="1178"/>
      <c r="H10" s="1178"/>
      <c r="I10" s="1178"/>
      <c r="J10" s="1178"/>
      <c r="K10" s="1178"/>
      <c r="L10" s="1179"/>
    </row>
    <row r="11" spans="2:12" ht="22.5" customHeight="1" x14ac:dyDescent="0.25"/>
    <row r="12" spans="2:12" ht="22.5" customHeight="1" x14ac:dyDescent="0.25">
      <c r="B12" s="1170"/>
      <c r="C12" s="1170"/>
      <c r="D12" s="1170"/>
      <c r="E12" s="1170"/>
      <c r="F12" s="1170"/>
      <c r="G12" s="1170"/>
      <c r="H12" s="1170"/>
      <c r="I12" s="1170"/>
      <c r="J12" s="1170"/>
      <c r="K12" s="1170"/>
      <c r="L12" s="1170"/>
    </row>
    <row r="13" spans="2:12" ht="22.5" customHeight="1" x14ac:dyDescent="0.25">
      <c r="B13" s="1171"/>
      <c r="C13" s="1171"/>
      <c r="D13" s="1171"/>
      <c r="E13" s="1171"/>
      <c r="F13" s="1171"/>
      <c r="G13" s="1171"/>
      <c r="H13" s="1171"/>
      <c r="I13" s="1171"/>
      <c r="J13" s="1171"/>
      <c r="K13" s="1171"/>
      <c r="L13" s="1171"/>
    </row>
    <row r="14" spans="2:12" ht="22.5" customHeight="1" x14ac:dyDescent="0.25">
      <c r="B14" s="1170"/>
      <c r="C14" s="1170"/>
      <c r="D14" s="1170"/>
      <c r="E14" s="1170"/>
      <c r="F14" s="1170"/>
      <c r="G14" s="1170"/>
      <c r="H14" s="1170"/>
      <c r="I14" s="1170"/>
      <c r="J14" s="1170"/>
      <c r="K14" s="1170"/>
      <c r="L14" s="1170"/>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000-000000000000}"/>
    <hyperlink ref="B6:L6" location="'REM1'!A1" display="Template EU REM1 - Remuneration awarded for the financial year " xr:uid="{00000000-0004-0000-6000-000001000000}"/>
    <hyperlink ref="B7:L7" location="'REM2'!A1" display="Template EU REM2 - Special payments  to staff whose professional activities have a material impact on institutions’ risk profile (identified staff)" xr:uid="{00000000-0004-0000-6000-000002000000}"/>
    <hyperlink ref="B8:L8" location="'REM3'!A1" display="Template EU REM3 - Deferred remuneration " xr:uid="{00000000-0004-0000-6000-000003000000}"/>
    <hyperlink ref="B9:L9" location="'REM4'!A1" display="Template EU REM4 - Remuneration of 1 million EUR or more per year" xr:uid="{00000000-0004-0000-6000-000004000000}"/>
    <hyperlink ref="B10:L10" location="'REM5'!A1" display="Template EU REM5 - Information on remuneration of staff whose professional activities have a material impact on institutions’ risk profile (identified staff)" xr:uid="{00000000-0004-0000-60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35C20E-D553-42C9-B5CB-0B1446BA40E0}">
  <sheetPr>
    <tabColor rgb="FFFFC000"/>
    <pageSetUpPr fitToPage="1"/>
  </sheetPr>
  <dimension ref="B2:U33"/>
  <sheetViews>
    <sheetView showGridLines="0" zoomScale="90" zoomScaleNormal="90" zoomScalePageLayoutView="90" workbookViewId="0">
      <selection activeCell="D12" sqref="D12:S12"/>
    </sheetView>
  </sheetViews>
  <sheetFormatPr defaultRowHeight="15" x14ac:dyDescent="0.25"/>
  <cols>
    <col min="19" max="19" width="16.42578125" customWidth="1"/>
    <col min="21" max="21" width="129.42578125" style="1072" customWidth="1"/>
  </cols>
  <sheetData>
    <row r="2" spans="2:21" ht="18.75" x14ac:dyDescent="0.3">
      <c r="B2" s="723" t="s">
        <v>1173</v>
      </c>
      <c r="C2" s="724"/>
      <c r="D2" s="1071"/>
      <c r="E2" s="1071"/>
      <c r="F2" s="1071"/>
      <c r="G2" s="1071"/>
      <c r="H2" s="1071"/>
      <c r="I2" s="1071"/>
      <c r="J2" s="1071"/>
      <c r="K2" s="1071"/>
      <c r="L2" s="1071"/>
      <c r="M2" s="1071"/>
      <c r="N2" s="1071"/>
      <c r="O2" s="1071"/>
      <c r="P2" s="1071"/>
      <c r="Q2" s="1071"/>
      <c r="R2" s="1071"/>
      <c r="S2" s="1071"/>
      <c r="T2" s="724"/>
      <c r="U2" s="1125"/>
    </row>
    <row r="3" spans="2:21" x14ac:dyDescent="0.25">
      <c r="B3" s="39"/>
      <c r="C3" s="39"/>
      <c r="D3" s="39"/>
      <c r="E3" s="39"/>
      <c r="F3" s="39"/>
      <c r="G3" s="39"/>
      <c r="H3" s="39"/>
      <c r="I3" s="39"/>
      <c r="J3" s="39"/>
      <c r="K3" s="39"/>
      <c r="L3" s="39"/>
      <c r="M3" s="39"/>
      <c r="N3" s="39"/>
      <c r="O3" s="39"/>
      <c r="P3" s="39"/>
      <c r="Q3" s="39"/>
      <c r="R3" s="39"/>
      <c r="S3" s="39"/>
      <c r="T3" s="39"/>
      <c r="U3" s="1126"/>
    </row>
    <row r="4" spans="2:21" x14ac:dyDescent="0.25">
      <c r="B4" s="39" t="s">
        <v>1179</v>
      </c>
      <c r="C4" s="39"/>
      <c r="D4" s="39"/>
      <c r="E4" s="39"/>
      <c r="F4" s="39"/>
      <c r="G4" s="39"/>
      <c r="H4" s="39"/>
      <c r="I4" s="39"/>
      <c r="J4" s="39"/>
      <c r="K4" s="39"/>
      <c r="L4" s="39"/>
      <c r="M4" s="39"/>
      <c r="N4" s="39"/>
      <c r="O4" s="39"/>
      <c r="P4" s="39"/>
      <c r="Q4" s="39"/>
      <c r="R4" s="39"/>
      <c r="S4" s="39"/>
      <c r="T4" s="39"/>
      <c r="U4" s="1126"/>
    </row>
    <row r="5" spans="2:21" x14ac:dyDescent="0.25">
      <c r="B5" s="1127" t="s">
        <v>1180</v>
      </c>
      <c r="C5" s="1127"/>
      <c r="D5" s="1127"/>
      <c r="E5" s="1127"/>
      <c r="F5" s="1127"/>
      <c r="G5" s="1127"/>
      <c r="H5" s="1127"/>
      <c r="I5" s="1127"/>
      <c r="J5" s="1127"/>
      <c r="K5" s="1127"/>
      <c r="L5" s="1127"/>
      <c r="M5" s="1127"/>
      <c r="N5" s="1127"/>
      <c r="O5" s="1127"/>
      <c r="P5" s="1127"/>
      <c r="Q5" s="1127"/>
      <c r="R5" s="1127"/>
      <c r="S5" s="1127"/>
      <c r="T5" s="1128"/>
      <c r="U5" s="1129" t="s">
        <v>2272</v>
      </c>
    </row>
    <row r="6" spans="2:21" x14ac:dyDescent="0.25">
      <c r="B6" s="1565" t="s">
        <v>116</v>
      </c>
      <c r="C6" s="1575" t="s">
        <v>1181</v>
      </c>
      <c r="D6" s="1575"/>
      <c r="E6" s="1575"/>
      <c r="F6" s="1575"/>
      <c r="G6" s="1575"/>
      <c r="H6" s="1575"/>
      <c r="I6" s="1575"/>
      <c r="J6" s="1575"/>
      <c r="K6" s="1575"/>
      <c r="L6" s="1575"/>
      <c r="M6" s="1575"/>
      <c r="N6" s="1575"/>
      <c r="O6" s="1575"/>
      <c r="P6" s="1575"/>
      <c r="Q6" s="1575"/>
      <c r="R6" s="1575"/>
      <c r="S6" s="1575"/>
      <c r="T6" s="1130"/>
      <c r="U6" s="1131"/>
    </row>
    <row r="7" spans="2:21" ht="135" x14ac:dyDescent="0.25">
      <c r="B7" s="1565"/>
      <c r="C7" s="397" t="s">
        <v>1182</v>
      </c>
      <c r="D7" s="1567" t="s">
        <v>1183</v>
      </c>
      <c r="E7" s="1567"/>
      <c r="F7" s="1567"/>
      <c r="G7" s="1567"/>
      <c r="H7" s="1567"/>
      <c r="I7" s="1567"/>
      <c r="J7" s="1567"/>
      <c r="K7" s="1567"/>
      <c r="L7" s="1567"/>
      <c r="M7" s="1567"/>
      <c r="N7" s="1567"/>
      <c r="O7" s="1567"/>
      <c r="P7" s="1567"/>
      <c r="Q7" s="1567"/>
      <c r="R7" s="1567"/>
      <c r="S7" s="1567"/>
      <c r="T7" s="1132" t="s">
        <v>1182</v>
      </c>
      <c r="U7" s="1133" t="s">
        <v>2273</v>
      </c>
    </row>
    <row r="8" spans="2:21" ht="27" customHeight="1" x14ac:dyDescent="0.25">
      <c r="B8" s="1565"/>
      <c r="C8" s="397" t="s">
        <v>1182</v>
      </c>
      <c r="D8" s="1580" t="s">
        <v>1184</v>
      </c>
      <c r="E8" s="1580"/>
      <c r="F8" s="1580"/>
      <c r="G8" s="1580"/>
      <c r="H8" s="1580"/>
      <c r="I8" s="1580"/>
      <c r="J8" s="1580"/>
      <c r="K8" s="1580"/>
      <c r="L8" s="1580"/>
      <c r="M8" s="1580"/>
      <c r="N8" s="1580"/>
      <c r="O8" s="1580"/>
      <c r="P8" s="1580"/>
      <c r="Q8" s="1580"/>
      <c r="R8" s="1580"/>
      <c r="S8" s="1580"/>
      <c r="T8" s="1132" t="s">
        <v>1182</v>
      </c>
      <c r="U8" s="1133" t="s">
        <v>2274</v>
      </c>
    </row>
    <row r="9" spans="2:21" ht="60" x14ac:dyDescent="0.25">
      <c r="B9" s="1565"/>
      <c r="C9" s="397" t="s">
        <v>1182</v>
      </c>
      <c r="D9" s="1581" t="s">
        <v>1185</v>
      </c>
      <c r="E9" s="1581"/>
      <c r="F9" s="1581"/>
      <c r="G9" s="1581"/>
      <c r="H9" s="1581"/>
      <c r="I9" s="1581"/>
      <c r="J9" s="1581"/>
      <c r="K9" s="1581"/>
      <c r="L9" s="1581"/>
      <c r="M9" s="1581"/>
      <c r="N9" s="1581"/>
      <c r="O9" s="1581"/>
      <c r="P9" s="1581"/>
      <c r="Q9" s="1581"/>
      <c r="R9" s="1581"/>
      <c r="S9" s="1581"/>
      <c r="T9" s="1132" t="s">
        <v>1182</v>
      </c>
      <c r="U9" s="1133" t="s">
        <v>2275</v>
      </c>
    </row>
    <row r="10" spans="2:21" ht="60" x14ac:dyDescent="0.25">
      <c r="B10" s="1565"/>
      <c r="C10" s="397" t="s">
        <v>1182</v>
      </c>
      <c r="D10" s="1582" t="s">
        <v>1186</v>
      </c>
      <c r="E10" s="1582"/>
      <c r="F10" s="1582"/>
      <c r="G10" s="1582"/>
      <c r="H10" s="1582"/>
      <c r="I10" s="1582"/>
      <c r="J10" s="1582"/>
      <c r="K10" s="1582"/>
      <c r="L10" s="1582"/>
      <c r="M10" s="1582"/>
      <c r="N10" s="1582"/>
      <c r="O10" s="1582"/>
      <c r="P10" s="1582"/>
      <c r="Q10" s="1582"/>
      <c r="R10" s="1582"/>
      <c r="S10" s="1582"/>
      <c r="T10" s="1134" t="s">
        <v>1182</v>
      </c>
      <c r="U10" s="1135" t="s">
        <v>2276</v>
      </c>
    </row>
    <row r="11" spans="2:21" x14ac:dyDescent="0.25">
      <c r="B11" s="1564" t="s">
        <v>118</v>
      </c>
      <c r="C11" s="1570" t="s">
        <v>1187</v>
      </c>
      <c r="D11" s="1570"/>
      <c r="E11" s="1570"/>
      <c r="F11" s="1570"/>
      <c r="G11" s="1570"/>
      <c r="H11" s="1570"/>
      <c r="I11" s="1570"/>
      <c r="J11" s="1570"/>
      <c r="K11" s="1570"/>
      <c r="L11" s="1570"/>
      <c r="M11" s="1570"/>
      <c r="N11" s="1570"/>
      <c r="O11" s="1570"/>
      <c r="P11" s="1570"/>
      <c r="Q11" s="1570"/>
      <c r="R11" s="1570"/>
      <c r="S11" s="1570"/>
      <c r="T11" s="1136"/>
      <c r="U11" s="1133"/>
    </row>
    <row r="12" spans="2:21" ht="225" x14ac:dyDescent="0.25">
      <c r="B12" s="1565"/>
      <c r="C12" s="397" t="s">
        <v>1182</v>
      </c>
      <c r="D12" s="1567" t="s">
        <v>1188</v>
      </c>
      <c r="E12" s="1567"/>
      <c r="F12" s="1567"/>
      <c r="G12" s="1567"/>
      <c r="H12" s="1567"/>
      <c r="I12" s="1567"/>
      <c r="J12" s="1567"/>
      <c r="K12" s="1567"/>
      <c r="L12" s="1567"/>
      <c r="M12" s="1567"/>
      <c r="N12" s="1567"/>
      <c r="O12" s="1567"/>
      <c r="P12" s="1567"/>
      <c r="Q12" s="1567"/>
      <c r="R12" s="1567"/>
      <c r="S12" s="1567"/>
      <c r="T12" s="1132" t="s">
        <v>1182</v>
      </c>
      <c r="U12" s="1137" t="s">
        <v>2277</v>
      </c>
    </row>
    <row r="13" spans="2:21" ht="30" x14ac:dyDescent="0.25">
      <c r="B13" s="1565"/>
      <c r="C13" s="397" t="s">
        <v>1182</v>
      </c>
      <c r="D13" s="1574" t="s">
        <v>1189</v>
      </c>
      <c r="E13" s="1574"/>
      <c r="F13" s="1574"/>
      <c r="G13" s="1574"/>
      <c r="H13" s="1574"/>
      <c r="I13" s="1574"/>
      <c r="J13" s="1574"/>
      <c r="K13" s="1574"/>
      <c r="L13" s="1574"/>
      <c r="M13" s="1574"/>
      <c r="N13" s="1574"/>
      <c r="O13" s="1574"/>
      <c r="P13" s="1574"/>
      <c r="Q13" s="1574"/>
      <c r="R13" s="1574"/>
      <c r="S13" s="1574"/>
      <c r="T13" s="1132" t="s">
        <v>1182</v>
      </c>
      <c r="U13" s="1137" t="s">
        <v>2278</v>
      </c>
    </row>
    <row r="14" spans="2:21" ht="47.45" customHeight="1" x14ac:dyDescent="0.25">
      <c r="B14" s="1565"/>
      <c r="C14" s="397" t="s">
        <v>1182</v>
      </c>
      <c r="D14" s="1567" t="s">
        <v>1190</v>
      </c>
      <c r="E14" s="1567"/>
      <c r="F14" s="1567"/>
      <c r="G14" s="1567"/>
      <c r="H14" s="1567"/>
      <c r="I14" s="1567"/>
      <c r="J14" s="1567"/>
      <c r="K14" s="1567"/>
      <c r="L14" s="1567"/>
      <c r="M14" s="1567"/>
      <c r="N14" s="1567"/>
      <c r="O14" s="1567"/>
      <c r="P14" s="1567"/>
      <c r="Q14" s="1567"/>
      <c r="R14" s="1567"/>
      <c r="S14" s="1567"/>
      <c r="T14" s="1132" t="s">
        <v>1182</v>
      </c>
      <c r="U14" s="1133" t="s">
        <v>2279</v>
      </c>
    </row>
    <row r="15" spans="2:21" x14ac:dyDescent="0.25">
      <c r="B15" s="1565"/>
      <c r="C15" s="397" t="s">
        <v>1182</v>
      </c>
      <c r="D15" s="1574" t="s">
        <v>1191</v>
      </c>
      <c r="E15" s="1574"/>
      <c r="F15" s="1574"/>
      <c r="G15" s="1574"/>
      <c r="H15" s="1574"/>
      <c r="I15" s="1574"/>
      <c r="J15" s="1574"/>
      <c r="K15" s="1574"/>
      <c r="L15" s="1574"/>
      <c r="M15" s="1574"/>
      <c r="N15" s="1574"/>
      <c r="O15" s="1574"/>
      <c r="P15" s="1574"/>
      <c r="Q15" s="1574"/>
      <c r="R15" s="1574"/>
      <c r="S15" s="1574"/>
      <c r="T15" s="1132" t="s">
        <v>1182</v>
      </c>
      <c r="U15" s="1133" t="s">
        <v>2280</v>
      </c>
    </row>
    <row r="16" spans="2:21" x14ac:dyDescent="0.25">
      <c r="B16" s="1569"/>
      <c r="C16" s="395" t="s">
        <v>1182</v>
      </c>
      <c r="D16" s="1563" t="s">
        <v>1192</v>
      </c>
      <c r="E16" s="1563"/>
      <c r="F16" s="1563"/>
      <c r="G16" s="1563"/>
      <c r="H16" s="1563"/>
      <c r="I16" s="1563"/>
      <c r="J16" s="1563"/>
      <c r="K16" s="1563"/>
      <c r="L16" s="1563"/>
      <c r="M16" s="1563"/>
      <c r="N16" s="1563"/>
      <c r="O16" s="1563"/>
      <c r="P16" s="1563"/>
      <c r="Q16" s="1563"/>
      <c r="R16" s="1563"/>
      <c r="S16" s="1563"/>
      <c r="T16" s="1134" t="s">
        <v>1182</v>
      </c>
      <c r="U16" s="1135" t="s">
        <v>2281</v>
      </c>
    </row>
    <row r="17" spans="2:21" ht="60" x14ac:dyDescent="0.25">
      <c r="B17" s="396" t="s">
        <v>152</v>
      </c>
      <c r="C17" s="1579" t="s">
        <v>1193</v>
      </c>
      <c r="D17" s="1579"/>
      <c r="E17" s="1579"/>
      <c r="F17" s="1579"/>
      <c r="G17" s="1579"/>
      <c r="H17" s="1579"/>
      <c r="I17" s="1579"/>
      <c r="J17" s="1579"/>
      <c r="K17" s="1579"/>
      <c r="L17" s="1579"/>
      <c r="M17" s="1579"/>
      <c r="N17" s="1579"/>
      <c r="O17" s="1579"/>
      <c r="P17" s="1579"/>
      <c r="Q17" s="1579"/>
      <c r="R17" s="1579"/>
      <c r="S17" s="1579"/>
      <c r="T17" s="288"/>
      <c r="U17" s="563" t="s">
        <v>2282</v>
      </c>
    </row>
    <row r="18" spans="2:21" ht="60" x14ac:dyDescent="0.25">
      <c r="B18" s="1070" t="s">
        <v>137</v>
      </c>
      <c r="C18" s="1567" t="s">
        <v>1194</v>
      </c>
      <c r="D18" s="1567"/>
      <c r="E18" s="1567"/>
      <c r="F18" s="1567"/>
      <c r="G18" s="1567"/>
      <c r="H18" s="1567"/>
      <c r="I18" s="1567"/>
      <c r="J18" s="1567"/>
      <c r="K18" s="1567"/>
      <c r="L18" s="1567"/>
      <c r="M18" s="1567"/>
      <c r="N18" s="1567"/>
      <c r="O18" s="1567"/>
      <c r="P18" s="1567"/>
      <c r="Q18" s="1567"/>
      <c r="R18" s="1567"/>
      <c r="S18" s="1567"/>
      <c r="T18" s="288"/>
      <c r="U18" s="563" t="s">
        <v>2283</v>
      </c>
    </row>
    <row r="19" spans="2:21" x14ac:dyDescent="0.25">
      <c r="B19" s="1564" t="s">
        <v>139</v>
      </c>
      <c r="C19" s="1570" t="s">
        <v>1195</v>
      </c>
      <c r="D19" s="1570"/>
      <c r="E19" s="1570"/>
      <c r="F19" s="1570"/>
      <c r="G19" s="1570"/>
      <c r="H19" s="1570"/>
      <c r="I19" s="1570"/>
      <c r="J19" s="1570"/>
      <c r="K19" s="1570"/>
      <c r="L19" s="1570"/>
      <c r="M19" s="1570"/>
      <c r="N19" s="1570"/>
      <c r="O19" s="1570"/>
      <c r="P19" s="1570"/>
      <c r="Q19" s="1570"/>
      <c r="R19" s="1570"/>
      <c r="S19" s="1570"/>
      <c r="T19" s="1130"/>
      <c r="U19" s="1138"/>
    </row>
    <row r="20" spans="2:21" x14ac:dyDescent="0.25">
      <c r="B20" s="1565"/>
      <c r="C20" s="397" t="s">
        <v>1182</v>
      </c>
      <c r="D20" s="1574" t="s">
        <v>1196</v>
      </c>
      <c r="E20" s="1574"/>
      <c r="F20" s="1574"/>
      <c r="G20" s="1574"/>
      <c r="H20" s="1574"/>
      <c r="I20" s="1574"/>
      <c r="J20" s="1574"/>
      <c r="K20" s="1574"/>
      <c r="L20" s="1574"/>
      <c r="M20" s="1574"/>
      <c r="N20" s="1574"/>
      <c r="O20" s="1574"/>
      <c r="P20" s="1574"/>
      <c r="Q20" s="1574"/>
      <c r="R20" s="1574"/>
      <c r="S20" s="1574"/>
      <c r="T20" s="1576" t="s">
        <v>1182</v>
      </c>
      <c r="U20" s="1572" t="s">
        <v>2284</v>
      </c>
    </row>
    <row r="21" spans="2:21" x14ac:dyDescent="0.25">
      <c r="B21" s="1565"/>
      <c r="C21" s="397" t="s">
        <v>1182</v>
      </c>
      <c r="D21" s="1574" t="s">
        <v>1197</v>
      </c>
      <c r="E21" s="1574"/>
      <c r="F21" s="1574"/>
      <c r="G21" s="1574"/>
      <c r="H21" s="1574"/>
      <c r="I21" s="1574"/>
      <c r="J21" s="1574"/>
      <c r="K21" s="1574"/>
      <c r="L21" s="1574"/>
      <c r="M21" s="1574"/>
      <c r="N21" s="1574"/>
      <c r="O21" s="1574"/>
      <c r="P21" s="1574"/>
      <c r="Q21" s="1574"/>
      <c r="R21" s="1574"/>
      <c r="S21" s="1574"/>
      <c r="T21" s="1577"/>
      <c r="U21" s="1572"/>
    </row>
    <row r="22" spans="2:21" x14ac:dyDescent="0.25">
      <c r="B22" s="1565"/>
      <c r="C22" s="397" t="s">
        <v>1182</v>
      </c>
      <c r="D22" s="1567" t="s">
        <v>1198</v>
      </c>
      <c r="E22" s="1567"/>
      <c r="F22" s="1567"/>
      <c r="G22" s="1567"/>
      <c r="H22" s="1567"/>
      <c r="I22" s="1567"/>
      <c r="J22" s="1567"/>
      <c r="K22" s="1567"/>
      <c r="L22" s="1567"/>
      <c r="M22" s="1567"/>
      <c r="N22" s="1567"/>
      <c r="O22" s="1567"/>
      <c r="P22" s="1567"/>
      <c r="Q22" s="1567"/>
      <c r="R22" s="1567"/>
      <c r="S22" s="1567"/>
      <c r="T22" s="1577"/>
      <c r="U22" s="1572"/>
    </row>
    <row r="23" spans="2:21" ht="29.45" customHeight="1" x14ac:dyDescent="0.25">
      <c r="B23" s="1569"/>
      <c r="C23" s="395" t="s">
        <v>1182</v>
      </c>
      <c r="D23" s="1571" t="s">
        <v>1199</v>
      </c>
      <c r="E23" s="1571"/>
      <c r="F23" s="1571"/>
      <c r="G23" s="1571"/>
      <c r="H23" s="1571"/>
      <c r="I23" s="1571"/>
      <c r="J23" s="1571"/>
      <c r="K23" s="1571"/>
      <c r="L23" s="1571"/>
      <c r="M23" s="1571"/>
      <c r="N23" s="1571"/>
      <c r="O23" s="1571"/>
      <c r="P23" s="1571"/>
      <c r="Q23" s="1571"/>
      <c r="R23" s="1571"/>
      <c r="S23" s="1571"/>
      <c r="T23" s="1578"/>
      <c r="U23" s="1573"/>
    </row>
    <row r="24" spans="2:21" x14ac:dyDescent="0.25">
      <c r="B24" s="1565" t="s">
        <v>142</v>
      </c>
      <c r="C24" s="1575" t="s">
        <v>1200</v>
      </c>
      <c r="D24" s="1575"/>
      <c r="E24" s="1575"/>
      <c r="F24" s="1575"/>
      <c r="G24" s="1575"/>
      <c r="H24" s="1575"/>
      <c r="I24" s="1575"/>
      <c r="J24" s="1575"/>
      <c r="K24" s="1575"/>
      <c r="L24" s="1575"/>
      <c r="M24" s="1575"/>
      <c r="N24" s="1575"/>
      <c r="O24" s="1575"/>
      <c r="P24" s="1575"/>
      <c r="Q24" s="1575"/>
      <c r="R24" s="1575"/>
      <c r="S24" s="1575"/>
      <c r="T24" s="1130"/>
      <c r="U24" s="1138"/>
    </row>
    <row r="25" spans="2:21" ht="26.1" customHeight="1" x14ac:dyDescent="0.25">
      <c r="B25" s="1565"/>
      <c r="C25" s="397" t="s">
        <v>1182</v>
      </c>
      <c r="D25" s="1567" t="s">
        <v>1201</v>
      </c>
      <c r="E25" s="1567"/>
      <c r="F25" s="1567"/>
      <c r="G25" s="1567"/>
      <c r="H25" s="1567"/>
      <c r="I25" s="1567"/>
      <c r="J25" s="1567"/>
      <c r="K25" s="1567"/>
      <c r="L25" s="1567"/>
      <c r="M25" s="1567"/>
      <c r="N25" s="1567"/>
      <c r="O25" s="1567"/>
      <c r="P25" s="1567"/>
      <c r="Q25" s="1567"/>
      <c r="R25" s="1567"/>
      <c r="S25" s="1567"/>
      <c r="T25" s="1576" t="s">
        <v>1182</v>
      </c>
      <c r="U25" s="1572" t="s">
        <v>2285</v>
      </c>
    </row>
    <row r="26" spans="2:21" x14ac:dyDescent="0.25">
      <c r="B26" s="1565"/>
      <c r="C26" s="397" t="s">
        <v>1182</v>
      </c>
      <c r="D26" s="1567" t="s">
        <v>1202</v>
      </c>
      <c r="E26" s="1567"/>
      <c r="F26" s="1567"/>
      <c r="G26" s="1567"/>
      <c r="H26" s="1567"/>
      <c r="I26" s="1567"/>
      <c r="J26" s="1567"/>
      <c r="K26" s="1567"/>
      <c r="L26" s="1567"/>
      <c r="M26" s="1567"/>
      <c r="N26" s="1567"/>
      <c r="O26" s="1567"/>
      <c r="P26" s="1567"/>
      <c r="Q26" s="1567"/>
      <c r="R26" s="1567"/>
      <c r="S26" s="1567"/>
      <c r="T26" s="1577"/>
      <c r="U26" s="1572"/>
    </row>
    <row r="27" spans="2:21" x14ac:dyDescent="0.25">
      <c r="B27" s="1565"/>
      <c r="C27" s="397" t="s">
        <v>1182</v>
      </c>
      <c r="D27" s="1563" t="s">
        <v>1203</v>
      </c>
      <c r="E27" s="1563"/>
      <c r="F27" s="1563"/>
      <c r="G27" s="1563"/>
      <c r="H27" s="1563"/>
      <c r="I27" s="1563"/>
      <c r="J27" s="1563"/>
      <c r="K27" s="1563"/>
      <c r="L27" s="1563"/>
      <c r="M27" s="1563"/>
      <c r="N27" s="1563"/>
      <c r="O27" s="1563"/>
      <c r="P27" s="1563"/>
      <c r="Q27" s="1563"/>
      <c r="R27" s="1563"/>
      <c r="S27" s="1563"/>
      <c r="T27" s="1578"/>
      <c r="U27" s="1573"/>
    </row>
    <row r="28" spans="2:21" x14ac:dyDescent="0.25">
      <c r="B28" s="1564" t="s">
        <v>145</v>
      </c>
      <c r="C28" s="1566" t="s">
        <v>1204</v>
      </c>
      <c r="D28" s="1566"/>
      <c r="E28" s="1566"/>
      <c r="F28" s="1566"/>
      <c r="G28" s="1566"/>
      <c r="H28" s="1566"/>
      <c r="I28" s="1566"/>
      <c r="J28" s="1566"/>
      <c r="K28" s="1566"/>
      <c r="L28" s="1566"/>
      <c r="M28" s="1566"/>
      <c r="N28" s="1566"/>
      <c r="O28" s="1566"/>
      <c r="P28" s="1566"/>
      <c r="Q28" s="1566"/>
      <c r="R28" s="1566"/>
      <c r="S28" s="1566"/>
      <c r="T28" s="1130"/>
      <c r="U28" s="1138"/>
    </row>
    <row r="29" spans="2:21" ht="87.6" customHeight="1" x14ac:dyDescent="0.25">
      <c r="B29" s="1565"/>
      <c r="C29" s="397" t="s">
        <v>1182</v>
      </c>
      <c r="D29" s="1567" t="s">
        <v>1205</v>
      </c>
      <c r="E29" s="1567"/>
      <c r="F29" s="1567"/>
      <c r="G29" s="1567"/>
      <c r="H29" s="1567"/>
      <c r="I29" s="1567"/>
      <c r="J29" s="1567"/>
      <c r="K29" s="1567"/>
      <c r="L29" s="1567"/>
      <c r="M29" s="1567"/>
      <c r="N29" s="1567"/>
      <c r="O29" s="1567"/>
      <c r="P29" s="1567"/>
      <c r="Q29" s="1567"/>
      <c r="R29" s="1567"/>
      <c r="S29" s="1567"/>
      <c r="T29" s="1132" t="s">
        <v>1182</v>
      </c>
      <c r="U29" s="1139" t="s">
        <v>2286</v>
      </c>
    </row>
    <row r="30" spans="2:21" x14ac:dyDescent="0.25">
      <c r="B30" s="396" t="s">
        <v>261</v>
      </c>
      <c r="C30" s="1568" t="s">
        <v>1206</v>
      </c>
      <c r="D30" s="1568"/>
      <c r="E30" s="1568"/>
      <c r="F30" s="1568"/>
      <c r="G30" s="1568"/>
      <c r="H30" s="1568"/>
      <c r="I30" s="1568"/>
      <c r="J30" s="1568"/>
      <c r="K30" s="1568"/>
      <c r="L30" s="1568"/>
      <c r="M30" s="1568"/>
      <c r="N30" s="1568"/>
      <c r="O30" s="1568"/>
      <c r="P30" s="1568"/>
      <c r="Q30" s="1568"/>
      <c r="R30" s="1568"/>
      <c r="S30" s="1568"/>
      <c r="T30" s="288"/>
      <c r="U30" s="563" t="s">
        <v>965</v>
      </c>
    </row>
    <row r="31" spans="2:21" x14ac:dyDescent="0.25">
      <c r="B31" s="1564" t="s">
        <v>309</v>
      </c>
      <c r="C31" s="1570" t="s">
        <v>1207</v>
      </c>
      <c r="D31" s="1570"/>
      <c r="E31" s="1570"/>
      <c r="F31" s="1570"/>
      <c r="G31" s="1570"/>
      <c r="H31" s="1570"/>
      <c r="I31" s="1570"/>
      <c r="J31" s="1570"/>
      <c r="K31" s="1570"/>
      <c r="L31" s="1570"/>
      <c r="M31" s="1570"/>
      <c r="N31" s="1570"/>
      <c r="O31" s="1570"/>
      <c r="P31" s="1570"/>
      <c r="Q31" s="1570"/>
      <c r="R31" s="1570"/>
      <c r="S31" s="1570"/>
      <c r="T31" s="1130"/>
      <c r="U31" s="1138"/>
    </row>
    <row r="32" spans="2:21" ht="26.45" customHeight="1" x14ac:dyDescent="0.25">
      <c r="B32" s="1569"/>
      <c r="C32" s="395" t="s">
        <v>1182</v>
      </c>
      <c r="D32" s="1571" t="s">
        <v>1208</v>
      </c>
      <c r="E32" s="1571"/>
      <c r="F32" s="1571"/>
      <c r="G32" s="1571"/>
      <c r="H32" s="1571"/>
      <c r="I32" s="1571"/>
      <c r="J32" s="1571"/>
      <c r="K32" s="1571"/>
      <c r="L32" s="1571"/>
      <c r="M32" s="1571"/>
      <c r="N32" s="1571"/>
      <c r="O32" s="1571"/>
      <c r="P32" s="1571"/>
      <c r="Q32" s="1571"/>
      <c r="R32" s="1571"/>
      <c r="S32" s="1571"/>
      <c r="T32" s="1134" t="s">
        <v>1182</v>
      </c>
      <c r="U32" s="1139" t="s">
        <v>965</v>
      </c>
    </row>
    <row r="33" spans="2:21" x14ac:dyDescent="0.25">
      <c r="B33" s="396" t="s">
        <v>1209</v>
      </c>
      <c r="C33" s="1562" t="s">
        <v>1210</v>
      </c>
      <c r="D33" s="1562"/>
      <c r="E33" s="1562"/>
      <c r="F33" s="1562"/>
      <c r="G33" s="1562"/>
      <c r="H33" s="1562"/>
      <c r="I33" s="1562"/>
      <c r="J33" s="1562"/>
      <c r="K33" s="1562"/>
      <c r="L33" s="1562"/>
      <c r="M33" s="1562"/>
      <c r="N33" s="1562"/>
      <c r="O33" s="1562"/>
      <c r="P33" s="1562"/>
      <c r="Q33" s="1562"/>
      <c r="R33" s="1562"/>
      <c r="S33" s="1562"/>
      <c r="T33" s="1140"/>
      <c r="U33" s="1139" t="s">
        <v>2287</v>
      </c>
    </row>
  </sheetData>
  <mergeCells count="38">
    <mergeCell ref="B6:B10"/>
    <mergeCell ref="C6:S6"/>
    <mergeCell ref="D7:S7"/>
    <mergeCell ref="D8:S8"/>
    <mergeCell ref="D9:S9"/>
    <mergeCell ref="D10:S10"/>
    <mergeCell ref="B11:B16"/>
    <mergeCell ref="C11:S11"/>
    <mergeCell ref="D12:S12"/>
    <mergeCell ref="D13:S13"/>
    <mergeCell ref="D14:S14"/>
    <mergeCell ref="D15:S15"/>
    <mergeCell ref="D16:S16"/>
    <mergeCell ref="C17:S17"/>
    <mergeCell ref="C18:S18"/>
    <mergeCell ref="B19:B23"/>
    <mergeCell ref="C19:S19"/>
    <mergeCell ref="D20:S20"/>
    <mergeCell ref="U20:U23"/>
    <mergeCell ref="D21:S21"/>
    <mergeCell ref="D22:S22"/>
    <mergeCell ref="D23:S23"/>
    <mergeCell ref="B24:B27"/>
    <mergeCell ref="C24:S24"/>
    <mergeCell ref="D25:S25"/>
    <mergeCell ref="T25:T27"/>
    <mergeCell ref="U25:U27"/>
    <mergeCell ref="D26:S26"/>
    <mergeCell ref="T20:T23"/>
    <mergeCell ref="C33:S33"/>
    <mergeCell ref="D27:S27"/>
    <mergeCell ref="B28:B29"/>
    <mergeCell ref="C28:S28"/>
    <mergeCell ref="D29:S29"/>
    <mergeCell ref="C30:S30"/>
    <mergeCell ref="B31:B32"/>
    <mergeCell ref="C31:S31"/>
    <mergeCell ref="D32:S32"/>
  </mergeCells>
  <hyperlinks>
    <hyperlink ref="U5" r:id="rId1" display="Zásady odměňování a jejich uplatňování je detailně zveřejněno v dokumentu Politika odměňování na internetových stránkách KB" xr:uid="{36136551-BE95-46D9-ABCB-905B6FE47AE6}"/>
  </hyperlinks>
  <pageMargins left="0.70866141732283472" right="0.70866141732283472" top="0.74803149606299213" bottom="0.74803149606299213" header="0.31496062992125984" footer="0.31496062992125984"/>
  <pageSetup paperSize="9" scale="75" orientation="landscape" r:id="rId2"/>
  <headerFooter>
    <oddHeader>&amp;CCS
Příloha XXXIII</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rgb="FF92D050"/>
    <pageSetUpPr fitToPage="1"/>
  </sheetPr>
  <dimension ref="A1:I27"/>
  <sheetViews>
    <sheetView showGridLines="0" view="pageLayout" topLeftCell="A4" zoomScaleNormal="100" workbookViewId="0">
      <selection activeCell="I27" sqref="I27"/>
    </sheetView>
  </sheetViews>
  <sheetFormatPr defaultColWidth="9.140625" defaultRowHeight="15" x14ac:dyDescent="0.25"/>
  <cols>
    <col min="1" max="1" width="9.140625" style="39"/>
    <col min="2" max="2" width="9.5703125" style="39" customWidth="1"/>
    <col min="3" max="3" width="8.140625" style="39" customWidth="1"/>
    <col min="4" max="4" width="9.140625" style="39"/>
    <col min="5" max="5" width="72.42578125" style="39" customWidth="1"/>
    <col min="6" max="6" width="20.140625" style="39" customWidth="1"/>
    <col min="7" max="8" width="22" style="39" customWidth="1"/>
    <col min="9" max="9" width="44.42578125" style="39" customWidth="1"/>
    <col min="10" max="16384" width="9.140625" style="39"/>
  </cols>
  <sheetData>
    <row r="1" spans="1:9" ht="18.75" x14ac:dyDescent="0.3">
      <c r="C1" s="725" t="s">
        <v>1174</v>
      </c>
    </row>
    <row r="3" spans="1:9" x14ac:dyDescent="0.25">
      <c r="F3" s="399" t="s">
        <v>6</v>
      </c>
      <c r="G3" s="399" t="s">
        <v>7</v>
      </c>
      <c r="H3" s="399" t="s">
        <v>8</v>
      </c>
      <c r="I3" s="399" t="s">
        <v>43</v>
      </c>
    </row>
    <row r="4" spans="1:9" ht="45" x14ac:dyDescent="0.25">
      <c r="C4" s="1583"/>
      <c r="D4" s="1583"/>
      <c r="E4" s="1583"/>
      <c r="F4" s="34" t="s">
        <v>1211</v>
      </c>
      <c r="G4" s="34" t="s">
        <v>1212</v>
      </c>
      <c r="H4" s="34" t="s">
        <v>1213</v>
      </c>
      <c r="I4" s="180" t="s">
        <v>1214</v>
      </c>
    </row>
    <row r="5" spans="1:9" ht="15" customHeight="1" x14ac:dyDescent="0.25">
      <c r="A5" s="400"/>
      <c r="B5" s="399">
        <v>1</v>
      </c>
      <c r="C5" s="1584" t="s">
        <v>1215</v>
      </c>
      <c r="D5" s="1585"/>
      <c r="E5" s="401" t="s">
        <v>1216</v>
      </c>
      <c r="F5" s="401">
        <v>9</v>
      </c>
      <c r="G5" s="401">
        <v>6</v>
      </c>
      <c r="H5" s="401">
        <v>7</v>
      </c>
      <c r="I5" s="401">
        <v>53</v>
      </c>
    </row>
    <row r="6" spans="1:9" x14ac:dyDescent="0.25">
      <c r="B6" s="399">
        <v>2</v>
      </c>
      <c r="C6" s="1586"/>
      <c r="D6" s="1182"/>
      <c r="E6" s="193" t="s">
        <v>1217</v>
      </c>
      <c r="F6" s="1073">
        <v>5269320</v>
      </c>
      <c r="G6" s="1143">
        <v>42547518</v>
      </c>
      <c r="H6" s="1073">
        <v>26694000</v>
      </c>
      <c r="I6" s="1073">
        <v>111639001</v>
      </c>
    </row>
    <row r="7" spans="1:9" x14ac:dyDescent="0.25">
      <c r="B7" s="399">
        <v>3</v>
      </c>
      <c r="C7" s="1586"/>
      <c r="D7" s="1182"/>
      <c r="E7" s="402" t="s">
        <v>1218</v>
      </c>
      <c r="F7" s="1073">
        <v>5269320</v>
      </c>
      <c r="G7" s="1143">
        <v>42547518</v>
      </c>
      <c r="H7" s="1073">
        <v>26694000</v>
      </c>
      <c r="I7" s="1073">
        <v>111639001</v>
      </c>
    </row>
    <row r="8" spans="1:9" x14ac:dyDescent="0.25">
      <c r="B8" s="399">
        <v>4</v>
      </c>
      <c r="C8" s="1586"/>
      <c r="D8" s="1182"/>
      <c r="E8" s="402" t="s">
        <v>1219</v>
      </c>
      <c r="F8" s="1141"/>
      <c r="G8" s="1141"/>
      <c r="H8" s="1141"/>
      <c r="I8" s="1141"/>
    </row>
    <row r="9" spans="1:9" x14ac:dyDescent="0.25">
      <c r="B9" s="399" t="s">
        <v>1220</v>
      </c>
      <c r="C9" s="1586"/>
      <c r="D9" s="1182"/>
      <c r="E9" s="403" t="s">
        <v>1221</v>
      </c>
      <c r="F9" s="1073">
        <v>0</v>
      </c>
      <c r="G9" s="1073">
        <v>0</v>
      </c>
      <c r="H9" s="1073">
        <v>0</v>
      </c>
      <c r="I9" s="1073">
        <v>0</v>
      </c>
    </row>
    <row r="10" spans="1:9" x14ac:dyDescent="0.25">
      <c r="B10" s="399">
        <v>5</v>
      </c>
      <c r="C10" s="1586"/>
      <c r="D10" s="1182"/>
      <c r="E10" s="403" t="s">
        <v>1222</v>
      </c>
      <c r="F10" s="1073">
        <v>0</v>
      </c>
      <c r="G10" s="1073">
        <v>0</v>
      </c>
      <c r="H10" s="1073">
        <v>0</v>
      </c>
      <c r="I10" s="1073">
        <v>0</v>
      </c>
    </row>
    <row r="11" spans="1:9" x14ac:dyDescent="0.25">
      <c r="B11" s="399" t="s">
        <v>1223</v>
      </c>
      <c r="C11" s="1586"/>
      <c r="D11" s="1182"/>
      <c r="E11" s="402" t="s">
        <v>1224</v>
      </c>
      <c r="F11" s="1073">
        <v>0</v>
      </c>
      <c r="G11" s="1073">
        <v>0</v>
      </c>
      <c r="H11" s="1073">
        <v>0</v>
      </c>
      <c r="I11" s="1073">
        <v>0</v>
      </c>
    </row>
    <row r="12" spans="1:9" x14ac:dyDescent="0.25">
      <c r="B12" s="399">
        <v>6</v>
      </c>
      <c r="C12" s="1586"/>
      <c r="D12" s="1182"/>
      <c r="E12" s="402" t="s">
        <v>1219</v>
      </c>
      <c r="F12" s="1141"/>
      <c r="G12" s="1141"/>
      <c r="H12" s="1141"/>
      <c r="I12" s="1141"/>
    </row>
    <row r="13" spans="1:9" x14ac:dyDescent="0.25">
      <c r="B13" s="399">
        <v>7</v>
      </c>
      <c r="C13" s="1586"/>
      <c r="D13" s="1182"/>
      <c r="E13" s="402" t="s">
        <v>1225</v>
      </c>
      <c r="F13" s="1073">
        <v>0</v>
      </c>
      <c r="G13" s="1073">
        <v>0</v>
      </c>
      <c r="H13" s="1073">
        <v>0</v>
      </c>
      <c r="I13" s="1073">
        <v>0</v>
      </c>
    </row>
    <row r="14" spans="1:9" x14ac:dyDescent="0.25">
      <c r="B14" s="399">
        <v>8</v>
      </c>
      <c r="C14" s="1587"/>
      <c r="D14" s="1184"/>
      <c r="E14" s="402" t="s">
        <v>1219</v>
      </c>
      <c r="F14" s="1141"/>
      <c r="G14" s="1141"/>
      <c r="H14" s="1141"/>
      <c r="I14" s="1141"/>
    </row>
    <row r="15" spans="1:9" x14ac:dyDescent="0.25">
      <c r="B15" s="399">
        <v>9</v>
      </c>
      <c r="C15" s="1588" t="s">
        <v>1226</v>
      </c>
      <c r="D15" s="1588"/>
      <c r="E15" s="193" t="s">
        <v>1216</v>
      </c>
      <c r="F15" s="1073">
        <v>9</v>
      </c>
      <c r="G15" s="1073">
        <v>6</v>
      </c>
      <c r="H15" s="1073">
        <v>7</v>
      </c>
      <c r="I15" s="1073">
        <v>53</v>
      </c>
    </row>
    <row r="16" spans="1:9" x14ac:dyDescent="0.25">
      <c r="B16" s="399">
        <v>10</v>
      </c>
      <c r="C16" s="1588"/>
      <c r="D16" s="1588"/>
      <c r="E16" s="193" t="s">
        <v>1227</v>
      </c>
      <c r="F16" s="1143">
        <v>0</v>
      </c>
      <c r="G16" s="1143">
        <v>36569662</v>
      </c>
      <c r="H16" s="1073">
        <v>18180000</v>
      </c>
      <c r="I16" s="1073">
        <v>71093060.291127548</v>
      </c>
    </row>
    <row r="17" spans="2:9" x14ac:dyDescent="0.25">
      <c r="B17" s="399">
        <v>11</v>
      </c>
      <c r="C17" s="1588"/>
      <c r="D17" s="1588"/>
      <c r="E17" s="404" t="s">
        <v>1218</v>
      </c>
      <c r="F17" s="1143">
        <v>0</v>
      </c>
      <c r="G17" s="1143">
        <v>36569662</v>
      </c>
      <c r="H17" s="1073">
        <v>9816000</v>
      </c>
      <c r="I17" s="1073">
        <v>50719733</v>
      </c>
    </row>
    <row r="18" spans="2:9" x14ac:dyDescent="0.25">
      <c r="B18" s="399">
        <v>12</v>
      </c>
      <c r="C18" s="1588"/>
      <c r="D18" s="1588"/>
      <c r="E18" s="405" t="s">
        <v>1228</v>
      </c>
      <c r="F18" s="1073">
        <v>0</v>
      </c>
      <c r="G18" s="1143">
        <v>17815864.800000001</v>
      </c>
      <c r="H18" s="1073">
        <v>3456000</v>
      </c>
      <c r="I18" s="1073">
        <v>11203466.199999999</v>
      </c>
    </row>
    <row r="19" spans="2:9" x14ac:dyDescent="0.25">
      <c r="B19" s="399" t="s">
        <v>1229</v>
      </c>
      <c r="C19" s="1588"/>
      <c r="D19" s="1588"/>
      <c r="E19" s="403" t="s">
        <v>1221</v>
      </c>
      <c r="F19" s="1073">
        <v>0</v>
      </c>
      <c r="G19" s="1143">
        <v>0</v>
      </c>
      <c r="H19" s="1073">
        <v>0</v>
      </c>
      <c r="I19" s="1073">
        <v>0</v>
      </c>
    </row>
    <row r="20" spans="2:9" x14ac:dyDescent="0.25">
      <c r="B20" s="399" t="s">
        <v>1230</v>
      </c>
      <c r="C20" s="1588"/>
      <c r="D20" s="1588"/>
      <c r="E20" s="405" t="s">
        <v>1228</v>
      </c>
      <c r="F20" s="1073">
        <v>0</v>
      </c>
      <c r="G20" s="1143">
        <v>0</v>
      </c>
      <c r="H20" s="1073">
        <v>0</v>
      </c>
      <c r="I20" s="1073">
        <v>0</v>
      </c>
    </row>
    <row r="21" spans="2:9" x14ac:dyDescent="0.25">
      <c r="B21" s="399" t="s">
        <v>1231</v>
      </c>
      <c r="C21" s="1588"/>
      <c r="D21" s="1588"/>
      <c r="E21" s="403" t="s">
        <v>1222</v>
      </c>
      <c r="F21" s="1073">
        <v>0</v>
      </c>
      <c r="G21" s="1143">
        <v>20066417.48</v>
      </c>
      <c r="H21" s="1073">
        <v>8364000</v>
      </c>
      <c r="I21" s="1073">
        <v>20364915.5</v>
      </c>
    </row>
    <row r="22" spans="2:9" x14ac:dyDescent="0.25">
      <c r="B22" s="399" t="s">
        <v>1232</v>
      </c>
      <c r="C22" s="1588"/>
      <c r="D22" s="1588"/>
      <c r="E22" s="405" t="s">
        <v>1228</v>
      </c>
      <c r="F22" s="1073">
        <v>0</v>
      </c>
      <c r="G22" s="1143">
        <v>10689518.879999999</v>
      </c>
      <c r="H22" s="1073">
        <v>4284000</v>
      </c>
      <c r="I22" s="1073">
        <v>11203466.199999999</v>
      </c>
    </row>
    <row r="23" spans="2:9" x14ac:dyDescent="0.25">
      <c r="B23" s="399" t="s">
        <v>1233</v>
      </c>
      <c r="C23" s="1588"/>
      <c r="D23" s="1588"/>
      <c r="E23" s="404" t="s">
        <v>1224</v>
      </c>
      <c r="F23" s="1073">
        <v>0</v>
      </c>
      <c r="G23" s="1143">
        <v>0</v>
      </c>
      <c r="H23" s="1073">
        <v>0</v>
      </c>
      <c r="I23" s="1073">
        <v>0</v>
      </c>
    </row>
    <row r="24" spans="2:9" x14ac:dyDescent="0.25">
      <c r="B24" s="399" t="s">
        <v>1234</v>
      </c>
      <c r="C24" s="1588"/>
      <c r="D24" s="1588"/>
      <c r="E24" s="405" t="s">
        <v>1228</v>
      </c>
      <c r="F24" s="1073">
        <v>0</v>
      </c>
      <c r="G24" s="1143">
        <v>0</v>
      </c>
      <c r="H24" s="1073">
        <v>0</v>
      </c>
      <c r="I24" s="1073">
        <v>0</v>
      </c>
    </row>
    <row r="25" spans="2:9" x14ac:dyDescent="0.25">
      <c r="B25" s="399">
        <v>15</v>
      </c>
      <c r="C25" s="1588"/>
      <c r="D25" s="1588"/>
      <c r="E25" s="404" t="s">
        <v>1225</v>
      </c>
      <c r="F25" s="1073">
        <v>0</v>
      </c>
      <c r="G25" s="1143">
        <v>0</v>
      </c>
      <c r="H25" s="1073">
        <v>0</v>
      </c>
      <c r="I25" s="1073">
        <v>0</v>
      </c>
    </row>
    <row r="26" spans="2:9" x14ac:dyDescent="0.25">
      <c r="B26" s="399">
        <v>16</v>
      </c>
      <c r="C26" s="1588"/>
      <c r="D26" s="1588"/>
      <c r="E26" s="405" t="s">
        <v>1228</v>
      </c>
      <c r="F26" s="1073">
        <v>0</v>
      </c>
      <c r="G26" s="1143">
        <v>0</v>
      </c>
      <c r="H26" s="1073">
        <v>0</v>
      </c>
      <c r="I26" s="1073">
        <v>0</v>
      </c>
    </row>
    <row r="27" spans="2:9" x14ac:dyDescent="0.25">
      <c r="B27" s="399">
        <v>17</v>
      </c>
      <c r="C27" s="1531" t="s">
        <v>1235</v>
      </c>
      <c r="D27" s="1531"/>
      <c r="E27" s="1531"/>
      <c r="F27" s="1143">
        <v>5269320</v>
      </c>
      <c r="G27" s="1143">
        <f t="shared" ref="G27" si="0">G16+G6</f>
        <v>79117180</v>
      </c>
      <c r="H27" s="1073">
        <f t="shared" ref="H27:I27" si="1">H16+H6</f>
        <v>44874000</v>
      </c>
      <c r="I27" s="1073">
        <f t="shared" si="1"/>
        <v>182732061.29112756</v>
      </c>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110</vt:i4>
      </vt:variant>
      <vt:variant>
        <vt:lpstr>Pojmenované oblasti</vt:lpstr>
      </vt:variant>
      <vt:variant>
        <vt:i4>17</vt:i4>
      </vt:variant>
    </vt:vector>
  </HeadingPairs>
  <TitlesOfParts>
    <vt:vector size="127" baseType="lpstr">
      <vt:lpstr>Definice_Legenda</vt:lpstr>
      <vt:lpstr>OBSAH</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 </vt:lpstr>
      <vt:lpstr>EU CR1</vt:lpstr>
      <vt:lpstr>EU CR1-A</vt:lpstr>
      <vt:lpstr>EU CR2</vt:lpstr>
      <vt:lpstr>EU CR2a</vt:lpstr>
      <vt:lpstr>EU CQ1</vt:lpstr>
      <vt:lpstr>EU CQ2</vt:lpstr>
      <vt:lpstr>EU CQ3</vt:lpstr>
      <vt:lpstr>EU CQ4</vt:lpstr>
      <vt:lpstr> EU CQ5</vt:lpstr>
      <vt:lpstr>EU CQ6</vt:lpstr>
      <vt:lpstr>EU CQ7</vt:lpstr>
      <vt:lpstr>EU CQ8</vt:lpstr>
      <vt:lpstr>PŘÍLOHA XVII</vt:lpstr>
      <vt:lpstr>EU CRC </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 </vt:lpstr>
      <vt:lpstr>EU REM1</vt:lpstr>
      <vt:lpstr>EU REM2</vt:lpstr>
      <vt:lpstr>EU REM3</vt:lpstr>
      <vt:lpstr>EU REM4</vt:lpstr>
      <vt:lpstr>EU REM5</vt:lpstr>
      <vt:lpstr>PŘÍLOHA XXXV</vt:lpstr>
      <vt:lpstr>EU AE1</vt:lpstr>
      <vt:lpstr>EU AE2</vt:lpstr>
      <vt:lpstr> EU AE3</vt:lpstr>
      <vt:lpstr>EU AE4</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2024-05-28T09:30:36Z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SIP_Label_076d9757-80ae-4c87-b4d7-9ffa7a0710d0_Enabled">
    <vt:lpwstr>true</vt:lpwstr>
  </property>
  <property fmtid="{D5CDD505-2E9C-101B-9397-08002B2CF9AE}" pid="4" name="MSIP_Label_076d9757-80ae-4c87-b4d7-9ffa7a0710d0_SetDate">
    <vt:lpwstr>2024-05-28T09:30:35Z</vt:lpwstr>
  </property>
  <property fmtid="{D5CDD505-2E9C-101B-9397-08002B2CF9AE}" pid="5" name="MSIP_Label_076d9757-80ae-4c87-b4d7-9ffa7a0710d0_Method">
    <vt:lpwstr>Standard</vt:lpwstr>
  </property>
  <property fmtid="{D5CDD505-2E9C-101B-9397-08002B2CF9AE}" pid="6" name="MSIP_Label_076d9757-80ae-4c87-b4d7-9ffa7a0710d0_Name">
    <vt:lpwstr>076d9757-80ae-4c87-b4d7-9ffa7a0710d0</vt:lpwstr>
  </property>
  <property fmtid="{D5CDD505-2E9C-101B-9397-08002B2CF9AE}" pid="7" name="MSIP_Label_076d9757-80ae-4c87-b4d7-9ffa7a0710d0_SiteId">
    <vt:lpwstr>c79e7c80-cff5-4503-b468-3702cea89272</vt:lpwstr>
  </property>
  <property fmtid="{D5CDD505-2E9C-101B-9397-08002B2CF9AE}" pid="8" name="MSIP_Label_076d9757-80ae-4c87-b4d7-9ffa7a0710d0_ActionId">
    <vt:lpwstr>2d137a6e-f59c-47b2-b2fc-b65c92a6c28d</vt:lpwstr>
  </property>
  <property fmtid="{D5CDD505-2E9C-101B-9397-08002B2CF9AE}" pid="9" name="MSIP_Label_076d9757-80ae-4c87-b4d7-9ffa7a0710d0_ContentBits">
    <vt:lpwstr>0</vt:lpwstr>
  </property>
  <property fmtid="{D5CDD505-2E9C-101B-9397-08002B2CF9AE}" pid="10" name="Kod_Duvernosti">
    <vt:lpwstr>KB_C1_INTERNAL_992521</vt:lpwstr>
  </property>
</Properties>
</file>