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N:\7140\RIBREPO\RTS28 - TOP_5_VENUES\Reports\"/>
    </mc:Choice>
  </mc:AlternateContent>
  <xr:revisionPtr revIDLastSave="0" documentId="13_ncr:1_{4E7A1090-87F0-4853-BE65-48C452575D51}" xr6:coauthVersionLast="46" xr6:coauthVersionMax="46" xr10:uidLastSave="{00000000-0000-0000-0000-000000000000}"/>
  <bookViews>
    <workbookView xWindow="-120" yWindow="-120" windowWidth="29040" windowHeight="15990" tabRatio="699" xr2:uid="{00000000-000D-0000-FFFF-FFFF00000000}"/>
  </bookViews>
  <sheets>
    <sheet name="Retail " sheetId="6" r:id="rId1"/>
    <sheet name="Professional" sheetId="5" r:id="rId2"/>
    <sheet name="Note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6" l="1"/>
  <c r="I25" i="6"/>
  <c r="K25" i="6" s="1"/>
  <c r="J18" i="6"/>
  <c r="I18" i="6"/>
  <c r="J17" i="6"/>
  <c r="I17" i="6"/>
  <c r="K17" i="6" s="1"/>
  <c r="K18" i="6" l="1"/>
  <c r="J33" i="5" l="1"/>
  <c r="I33" i="5"/>
  <c r="J32" i="5"/>
  <c r="I32" i="5"/>
  <c r="J31" i="5"/>
  <c r="I31" i="5"/>
  <c r="J30" i="5"/>
  <c r="I30" i="5"/>
  <c r="K30" i="5" s="1"/>
  <c r="J29" i="5"/>
  <c r="I29" i="5"/>
  <c r="J11" i="5"/>
  <c r="I11" i="5"/>
  <c r="J10" i="5"/>
  <c r="I10" i="5"/>
  <c r="J9" i="5"/>
  <c r="I9" i="5"/>
  <c r="J8" i="5"/>
  <c r="I8" i="5"/>
  <c r="K8" i="5" s="1"/>
  <c r="J7" i="5"/>
  <c r="I7" i="5"/>
  <c r="J36" i="6"/>
  <c r="I36" i="6"/>
  <c r="K36" i="6" s="1"/>
  <c r="J35" i="6"/>
  <c r="I35" i="6"/>
  <c r="J34" i="6"/>
  <c r="I34" i="6"/>
  <c r="J33" i="6"/>
  <c r="I33" i="6"/>
  <c r="K33" i="6" s="1"/>
  <c r="J32" i="6"/>
  <c r="I32" i="6"/>
  <c r="J26" i="6"/>
  <c r="I26" i="6"/>
  <c r="J11" i="6"/>
  <c r="I11" i="6"/>
  <c r="J10" i="6"/>
  <c r="I10" i="6"/>
  <c r="J9" i="6"/>
  <c r="I9" i="6"/>
  <c r="J8" i="6"/>
  <c r="I8" i="6"/>
  <c r="J7" i="6"/>
  <c r="I7" i="6"/>
  <c r="K26" i="6" l="1"/>
  <c r="K10" i="6"/>
  <c r="K32" i="6"/>
  <c r="K35" i="6"/>
  <c r="K9" i="6"/>
  <c r="K11" i="5"/>
  <c r="K31" i="5"/>
  <c r="K33" i="5"/>
  <c r="K9" i="5"/>
  <c r="K34" i="6"/>
  <c r="K7" i="6"/>
  <c r="K7" i="5"/>
  <c r="K10" i="5"/>
  <c r="K29" i="5"/>
  <c r="K32" i="5"/>
  <c r="K8" i="6"/>
  <c r="K11" i="6"/>
</calcChain>
</file>

<file path=xl/sharedStrings.xml><?xml version="1.0" encoding="utf-8"?>
<sst xmlns="http://schemas.openxmlformats.org/spreadsheetml/2006/main" count="184" uniqueCount="65">
  <si>
    <t>MIC</t>
  </si>
  <si>
    <t>XPRM</t>
  </si>
  <si>
    <t>BMTF</t>
  </si>
  <si>
    <t>XPRA</t>
  </si>
  <si>
    <t>XLON</t>
  </si>
  <si>
    <t>XPAR</t>
  </si>
  <si>
    <t>XETR</t>
  </si>
  <si>
    <t>XNGS</t>
  </si>
  <si>
    <t>XNYS</t>
  </si>
  <si>
    <t>ARCX</t>
  </si>
  <si>
    <t>XNMS</t>
  </si>
  <si>
    <t>BATS</t>
  </si>
  <si>
    <t>Investiční podniky zveřejní ve vztahu k jednotlivým druhům finančních nástrojů souhrn analýzy a závěrů, jež vyvodily z podrobného sledování kvality provádění dosahované v místech provádění, v nichž v předchozím roce prováděly všechny pokyny zákazníků. Informace zahrnují:</t>
  </si>
  <si>
    <t>Komentář</t>
  </si>
  <si>
    <t>Vysvětlení, jaký relativní význam investiční podnik při posuzování kvality provádění přisoudil faktorům ovlivňujícím provedení, jako je cena, náklady, rychlost, pravděpodobnost provedení nebo jakékoliv jiné hledisko včetně kvalitativních faktorů.</t>
  </si>
  <si>
    <t>Popis případných úzkých vazeb, střetů zájmů a společného vlastnictví s kterýmkoliv z míst využívaných k provádění pokynů.</t>
  </si>
  <si>
    <t>Vzhledem k tomu, že Komerční Banka, a.s. je součástí finanční skupiny Societe Generale, mohla mít Komerční Banka, a.s. k některému místu provádění pokynů, zejména pak k subjektům v rámci této finanční skupiny, úzkou vazbu nebo mohla být spojena společným vlastnictvím. Potenciální střet zájmů byl v takovém případě řešen identicky s postupem vůči jakémukoliv jinému místu provádění pokynů a zejména kategorickým vyloučením pobídek poskytovaných nebo přijímaných od takového místa.</t>
  </si>
  <si>
    <t>Popis případných zvláštních ujednání s kterýmkoliv z míst provádění týkajících se vyplácených či přijímaných plateb a obdržených slev, rabatů či nepeněžitých výhod.</t>
  </si>
  <si>
    <t>Jestliže podnik provedl změnu seznamu míst provádění, který je součástí jeho zásad provádění pokynů, vysvětlení faktorů, jež ke změně vedly.</t>
  </si>
  <si>
    <t>Vysvětlení rozdílů v provádění pokynů v závislosti na kategorii zákazníků, jestliže podnik přistupuje k různým kategoriím zákazníků rozdílně a jestliže to může ovlivnit opatření týkající se provádění pokynů.</t>
  </si>
  <si>
    <t>Informace, zda byla při provádění pokynů neprofesionálních zákazníků dána přednost jiným kritériím, než jsou cena a náklady, a jak tato kritéria přispěla k zajištění nejlepšího možného výsledku pro zákazníka z hlediska celkového plnění.</t>
  </si>
  <si>
    <t>S žádným místem provádění pokynů neměla Banka zvláštní ujednání, pokud jde o vyplácení či přijímaní plateb a obdržených slev, rabatů či nepeněžitých výhod.</t>
  </si>
  <si>
    <t>Vysvětlení, jakým způsobem investiční podnik použil údaje či nástroje související s kvalitou provádění, včetně údajů zveřejněných dle nařízení v přenesené pravomoci (EU) 2017/575.</t>
  </si>
  <si>
    <t>V relevantních případech vysvětlení, jakým způsobem investiční podnik použil výstup od poskytovatele konsolidovaných obchodních informací zřízeného podle článku 65 směrnice 2014/65/EU.</t>
  </si>
  <si>
    <t>Tabulka 1: prvních pět nejlepších míst provádění obchodů pro retailové klienty</t>
  </si>
  <si>
    <t>Druh investičního nástroje</t>
  </si>
  <si>
    <t>Kapitálové nástroje - Akcie a cenné papíry nahrazující jiné cenné papíry</t>
  </si>
  <si>
    <t>Oznámení, jestliže v průměru &lt; 1 obchod za obchodní den v předchozím roce</t>
  </si>
  <si>
    <t>Pět nejlepších míst provádění podle objemů obchodování 
(v sestupném pořadí)</t>
  </si>
  <si>
    <t>Poměr obchodovaného objemu k celkovému objemu daného druhu nástroje v %</t>
  </si>
  <si>
    <t>Poměr provedených pokynů k celkovému počtu v daném druhu nástroje v %</t>
  </si>
  <si>
    <t>Počet z Agressive / Passive order</t>
  </si>
  <si>
    <t>Počet z Passive order</t>
  </si>
  <si>
    <t>Počet z Agressive order</t>
  </si>
  <si>
    <t>Procento pasivních pokynů</t>
  </si>
  <si>
    <t>Procento agressivních pokynů</t>
  </si>
  <si>
    <t>Procento směrovaných pokynů</t>
  </si>
  <si>
    <t>NEW YORK STOCK EXCHANGE, INC. (XNYS)</t>
  </si>
  <si>
    <t>NASDAQ/NGS (GLOBAL SELECT MARKET) (XNGS)</t>
  </si>
  <si>
    <t>EURONEXT - EURONEXT PARIS (XPAR)</t>
  </si>
  <si>
    <t>LONDON STOCK EXCHANGE (XLON)</t>
  </si>
  <si>
    <t>Dluhové nástroje - Dluhopisy</t>
  </si>
  <si>
    <t>Bloomberg Trading Facility Limited  (BMTF)</t>
  </si>
  <si>
    <t>PRAGUE STOCK EXCHANGE (XPRA)</t>
  </si>
  <si>
    <t>Sekuritizované deriváty - Investiční certifikáty</t>
  </si>
  <si>
    <t>Finanční nástroje - ETF</t>
  </si>
  <si>
    <t>NYSE ARCA (ARCX)</t>
  </si>
  <si>
    <t>Tabulka 2: prvních pět nejlepších míst provádění obchodů pro profesionální klienty</t>
  </si>
  <si>
    <t>Dluhové nástroje - Akcie a cenné papíry nahrazující jiné cenné papíry</t>
  </si>
  <si>
    <t>Finanční nástroje - Dluhopisy</t>
  </si>
  <si>
    <t>NASDAQ/NMS (GLOBAL MARKET) (XNMS)</t>
  </si>
  <si>
    <r>
      <t xml:space="preserve">Prostřednictvím finanční skupiny může být Komerční Banka, a.s. vnímána jako mající úzkou vazbu nebo spojena společným vlastnictvím s těmito subjekty:
</t>
    </r>
    <r>
      <rPr>
        <sz val="10"/>
        <rFont val="Calibri"/>
        <family val="2"/>
        <charset val="238"/>
      </rPr>
      <t>o   Euronext
o   AlphaY (Broker Crossing Network)</t>
    </r>
  </si>
  <si>
    <t>FRAA</t>
  </si>
  <si>
    <t>NE</t>
  </si>
  <si>
    <t>ANO</t>
  </si>
  <si>
    <t>BOERSE FRANKFURT - REGULIERTER MARKT (FRAA)</t>
  </si>
  <si>
    <t>PRAGUE STOCK EXCHANGE - MTF (XPRM)</t>
  </si>
  <si>
    <t>-</t>
  </si>
  <si>
    <t>XETRA FRANKFURT (XETR)</t>
  </si>
  <si>
    <t>CBOE BZX U.S. EQUITIES EXCHANGE</t>
  </si>
  <si>
    <t>Komerční Banka, a.s. hodnotila průběžně soulad provádění klientských pokynů se stanovenými pravidly provádění v roce 2021. Předmětem hodnocení byla zejména:
o   revize pravidel a případné návrhy na jejich změnu,
o   ujištění se, že jsou implementovány dostatečné kontrolní mechanismy pro zajištění správného fungování pravidel provádění pokynů,
o   hodnocení fungování pravidel nejlepšího provádění pokynů a hodnocení defektů fungování těchto pravidel,
o   hodnocení změn v tržní infrastruktuře, zejména vytváření nových míst provádění</t>
  </si>
  <si>
    <t xml:space="preserve">Seznam míst provádění byl v roce 2021 měněn / doplněn v důsledku vývoje poplatků míst provádění.
</t>
  </si>
  <si>
    <t>Pokud jde o relativní význam faktorů pro stanovení nejlepšího postupu exekuce pokynů, Komerční Banka, a.s. postupovala v roce 2021 ve všech tržních i klientských segmentech v souladu se stanovenými pravidly pro provádění pokynů a v průběhu roku se od nich neodchýlila.</t>
  </si>
  <si>
    <t>Komerční Banka, a.s. při vyhodnocení kvality provádění pokynů pro rok 2021 nevyužila žádných speciálních dat ani nástrojů zveřejněných dle nařízení v přenesené pravomoci (EU) 2017/575.</t>
  </si>
  <si>
    <t>Komerční Banka, a.s. při vyhodnocení kvality provádění pokynů pro rok 2021 nevyužila výstup od poskytovatele konsolidovaných obchodních informací zřízeného podle článku 65 směrnice 2014/65/EU.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</si>
</sst>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64"/>
      <name val="Arial"/>
      <charset val="1"/>
    </font>
    <font>
      <b/>
      <sz val="9"/>
      <name val="Segoe UI"/>
      <family val="2"/>
      <charset val="238"/>
    </font>
    <font>
      <sz val="9"/>
      <name val="Segoe U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7" fillId="0" borderId="0"/>
  </cellStyleXfs>
  <cellXfs count="71">
    <xf numFmtId="0" fontId="0" fillId="0" borderId="0" xfId="0"/>
    <xf numFmtId="0" fontId="1" fillId="0" borderId="0" xfId="1" applyFont="1" applyBorder="1"/>
    <xf numFmtId="0" fontId="1" fillId="0" borderId="2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2" fillId="0" borderId="6" xfId="0" applyFont="1" applyBorder="1"/>
    <xf numFmtId="9" fontId="2" fillId="0" borderId="1" xfId="2" applyFont="1" applyFill="1" applyBorder="1"/>
    <xf numFmtId="9" fontId="2" fillId="0" borderId="7" xfId="2" applyFont="1" applyFill="1" applyBorder="1"/>
    <xf numFmtId="0" fontId="2" fillId="0" borderId="8" xfId="0" applyFont="1" applyBorder="1"/>
    <xf numFmtId="9" fontId="2" fillId="0" borderId="9" xfId="2" applyFont="1" applyFill="1" applyBorder="1"/>
    <xf numFmtId="9" fontId="2" fillId="0" borderId="10" xfId="2" applyFont="1" applyFill="1" applyBorder="1"/>
    <xf numFmtId="0" fontId="2" fillId="0" borderId="6" xfId="1" applyFont="1" applyFill="1" applyBorder="1" applyAlignment="1">
      <alignment horizontal="left" vertical="center" wrapText="1"/>
    </xf>
    <xf numFmtId="0" fontId="1" fillId="0" borderId="11" xfId="1" applyFont="1" applyFill="1" applyBorder="1" applyAlignment="1">
      <alignment horizontal="left" vertical="center" wrapText="1"/>
    </xf>
    <xf numFmtId="10" fontId="2" fillId="0" borderId="1" xfId="2" applyNumberFormat="1" applyFont="1" applyFill="1" applyBorder="1"/>
    <xf numFmtId="10" fontId="2" fillId="0" borderId="9" xfId="2" applyNumberFormat="1" applyFont="1" applyFill="1" applyBorder="1"/>
    <xf numFmtId="10" fontId="2" fillId="0" borderId="12" xfId="2" applyNumberFormat="1" applyFont="1" applyFill="1" applyBorder="1"/>
    <xf numFmtId="10" fontId="2" fillId="0" borderId="13" xfId="2" applyNumberFormat="1" applyFont="1" applyFill="1" applyBorder="1"/>
    <xf numFmtId="3" fontId="2" fillId="0" borderId="1" xfId="0" applyNumberFormat="1" applyFont="1" applyFill="1" applyBorder="1"/>
    <xf numFmtId="3" fontId="2" fillId="0" borderId="9" xfId="0" applyNumberFormat="1" applyFont="1" applyFill="1" applyBorder="1"/>
    <xf numFmtId="0" fontId="2" fillId="0" borderId="14" xfId="0" applyFont="1" applyFill="1" applyBorder="1"/>
    <xf numFmtId="0" fontId="2" fillId="0" borderId="15" xfId="0" applyFont="1" applyFill="1" applyBorder="1"/>
    <xf numFmtId="0" fontId="2" fillId="0" borderId="6" xfId="0" applyFont="1" applyFill="1" applyBorder="1"/>
    <xf numFmtId="0" fontId="2" fillId="0" borderId="8" xfId="0" applyFont="1" applyFill="1" applyBorder="1"/>
    <xf numFmtId="0" fontId="2" fillId="0" borderId="18" xfId="0" applyFont="1" applyFill="1" applyBorder="1"/>
    <xf numFmtId="10" fontId="2" fillId="0" borderId="16" xfId="2" applyNumberFormat="1" applyFont="1" applyFill="1" applyBorder="1"/>
    <xf numFmtId="10" fontId="2" fillId="0" borderId="19" xfId="2" applyNumberFormat="1" applyFont="1" applyFill="1" applyBorder="1"/>
    <xf numFmtId="3" fontId="2" fillId="0" borderId="16" xfId="0" applyNumberFormat="1" applyFont="1" applyFill="1" applyBorder="1"/>
    <xf numFmtId="0" fontId="2" fillId="0" borderId="20" xfId="0" applyFont="1" applyFill="1" applyBorder="1"/>
    <xf numFmtId="10" fontId="2" fillId="0" borderId="21" xfId="2" applyNumberFormat="1" applyFont="1" applyFill="1" applyBorder="1"/>
    <xf numFmtId="10" fontId="2" fillId="0" borderId="22" xfId="2" applyNumberFormat="1" applyFont="1" applyFill="1" applyBorder="1"/>
    <xf numFmtId="3" fontId="2" fillId="0" borderId="21" xfId="0" applyNumberFormat="1" applyFont="1" applyFill="1" applyBorder="1"/>
    <xf numFmtId="0" fontId="2" fillId="0" borderId="23" xfId="0" applyFont="1" applyFill="1" applyBorder="1"/>
    <xf numFmtId="0" fontId="2" fillId="0" borderId="24" xfId="0" applyFont="1" applyFill="1" applyBorder="1"/>
    <xf numFmtId="10" fontId="2" fillId="0" borderId="25" xfId="2" applyNumberFormat="1" applyFont="1" applyFill="1" applyBorder="1"/>
    <xf numFmtId="10" fontId="2" fillId="0" borderId="26" xfId="2" applyNumberFormat="1" applyFont="1" applyFill="1" applyBorder="1"/>
    <xf numFmtId="3" fontId="2" fillId="0" borderId="25" xfId="0" applyNumberFormat="1" applyFont="1" applyFill="1" applyBorder="1"/>
    <xf numFmtId="9" fontId="2" fillId="0" borderId="25" xfId="2" applyFont="1" applyFill="1" applyBorder="1"/>
    <xf numFmtId="9" fontId="2" fillId="0" borderId="21" xfId="2" applyFont="1" applyFill="1" applyBorder="1"/>
    <xf numFmtId="0" fontId="2" fillId="0" borderId="27" xfId="0" applyFont="1" applyBorder="1"/>
    <xf numFmtId="0" fontId="2" fillId="0" borderId="0" xfId="0" applyFont="1" applyFill="1" applyBorder="1"/>
    <xf numFmtId="10" fontId="2" fillId="0" borderId="0" xfId="2" applyNumberFormat="1" applyFont="1" applyFill="1" applyBorder="1"/>
    <xf numFmtId="3" fontId="2" fillId="0" borderId="0" xfId="0" applyNumberFormat="1" applyFont="1" applyFill="1" applyBorder="1"/>
    <xf numFmtId="9" fontId="2" fillId="0" borderId="0" xfId="2" applyFont="1" applyFill="1" applyBorder="1"/>
    <xf numFmtId="0" fontId="2" fillId="0" borderId="0" xfId="0" applyFont="1" applyBorder="1"/>
    <xf numFmtId="0" fontId="2" fillId="0" borderId="23" xfId="0" applyFont="1" applyBorder="1"/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5" fillId="0" borderId="31" xfId="0" applyFont="1" applyFill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vertical="center" wrapText="1"/>
    </xf>
    <xf numFmtId="9" fontId="2" fillId="0" borderId="36" xfId="2" applyFont="1" applyFill="1" applyBorder="1"/>
    <xf numFmtId="9" fontId="2" fillId="0" borderId="16" xfId="2" applyFont="1" applyFill="1" applyBorder="1"/>
    <xf numFmtId="9" fontId="2" fillId="0" borderId="17" xfId="2" applyFont="1" applyFill="1" applyBorder="1"/>
    <xf numFmtId="0" fontId="2" fillId="3" borderId="4" xfId="1" applyFont="1" applyFill="1" applyBorder="1" applyAlignment="1">
      <alignment horizontal="left"/>
    </xf>
    <xf numFmtId="0" fontId="2" fillId="0" borderId="16" xfId="1" applyFont="1" applyFill="1" applyBorder="1" applyAlignment="1">
      <alignment horizontal="left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0" xfId="1" applyFont="1"/>
    <xf numFmtId="0" fontId="8" fillId="0" borderId="0" xfId="0" applyFont="1"/>
    <xf numFmtId="0" fontId="2" fillId="0" borderId="0" xfId="1" applyFont="1" applyBorder="1"/>
    <xf numFmtId="0" fontId="2" fillId="3" borderId="2" xfId="1" applyFont="1" applyFill="1" applyBorder="1"/>
    <xf numFmtId="0" fontId="2" fillId="3" borderId="5" xfId="1" applyFont="1" applyFill="1" applyBorder="1" applyAlignment="1">
      <alignment horizontal="left"/>
    </xf>
    <xf numFmtId="0" fontId="2" fillId="0" borderId="3" xfId="1" applyFont="1" applyFill="1" applyBorder="1" applyAlignment="1">
      <alignment wrapText="1"/>
    </xf>
    <xf numFmtId="0" fontId="2" fillId="0" borderId="17" xfId="1" applyFont="1" applyFill="1" applyBorder="1" applyAlignment="1">
      <alignment horizontal="left"/>
    </xf>
    <xf numFmtId="0" fontId="2" fillId="0" borderId="0" xfId="1" applyFont="1" applyFill="1"/>
    <xf numFmtId="3" fontId="9" fillId="0" borderId="0" xfId="0" applyNumberFormat="1" applyFont="1" applyFill="1"/>
  </cellXfs>
  <cellStyles count="4">
    <cellStyle name="Normal 2" xfId="1" xr:uid="{00000000-0005-0000-0000-000000000000}"/>
    <cellStyle name="Normální" xfId="0" builtinId="0"/>
    <cellStyle name="Normální 2" xfId="3" xr:uid="{5223FD2A-3596-4081-A132-55A815F07711}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B1:K36"/>
  <sheetViews>
    <sheetView showGridLines="0" tabSelected="1" workbookViewId="0">
      <selection activeCell="B1" sqref="B1"/>
    </sheetView>
  </sheetViews>
  <sheetFormatPr defaultRowHeight="12.75" outlineLevelCol="1" x14ac:dyDescent="0.2"/>
  <cols>
    <col min="1" max="1" width="2.7109375" style="63" customWidth="1"/>
    <col min="2" max="2" width="40.5703125" style="63" customWidth="1"/>
    <col min="3" max="3" width="6.140625" style="63" customWidth="1" outlineLevel="1"/>
    <col min="4" max="5" width="20.28515625" style="63" customWidth="1"/>
    <col min="6" max="8" width="12.140625" style="63" hidden="1" customWidth="1" outlineLevel="1"/>
    <col min="9" max="9" width="12.140625" style="63" customWidth="1" collapsed="1"/>
    <col min="10" max="11" width="12.140625" style="63" customWidth="1"/>
    <col min="12" max="16384" width="9.140625" style="63"/>
  </cols>
  <sheetData>
    <row r="1" spans="2:11" x14ac:dyDescent="0.2"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2:11" x14ac:dyDescent="0.2">
      <c r="B2" s="1" t="s">
        <v>24</v>
      </c>
      <c r="C2" s="62"/>
      <c r="D2" s="62"/>
      <c r="E2" s="62"/>
      <c r="F2" s="62"/>
      <c r="G2" s="62"/>
      <c r="H2" s="62"/>
      <c r="I2" s="62"/>
      <c r="J2" s="62"/>
      <c r="K2" s="62"/>
    </row>
    <row r="3" spans="2:11" ht="13.5" thickBot="1" x14ac:dyDescent="0.25">
      <c r="B3" s="62"/>
      <c r="C3" s="64"/>
      <c r="D3" s="62"/>
      <c r="E3" s="62"/>
      <c r="F3" s="62"/>
      <c r="G3" s="62"/>
      <c r="H3" s="62"/>
      <c r="I3" s="62"/>
      <c r="J3" s="62"/>
      <c r="K3" s="62"/>
    </row>
    <row r="4" spans="2:11" x14ac:dyDescent="0.2">
      <c r="B4" s="65" t="s">
        <v>25</v>
      </c>
      <c r="C4" s="58" t="s">
        <v>26</v>
      </c>
      <c r="D4" s="58"/>
      <c r="E4" s="58"/>
      <c r="F4" s="58"/>
      <c r="G4" s="58"/>
      <c r="H4" s="58"/>
      <c r="I4" s="58"/>
      <c r="J4" s="58"/>
      <c r="K4" s="66"/>
    </row>
    <row r="5" spans="2:11" ht="24.75" thickBot="1" x14ac:dyDescent="0.25">
      <c r="B5" s="67" t="s">
        <v>27</v>
      </c>
      <c r="C5" s="59" t="s">
        <v>53</v>
      </c>
      <c r="D5" s="59"/>
      <c r="E5" s="59"/>
      <c r="F5" s="59"/>
      <c r="G5" s="59"/>
      <c r="H5" s="59"/>
      <c r="I5" s="59"/>
      <c r="J5" s="59"/>
      <c r="K5" s="68"/>
    </row>
    <row r="6" spans="2:11" ht="48" x14ac:dyDescent="0.2">
      <c r="B6" s="2" t="s">
        <v>28</v>
      </c>
      <c r="C6" s="3" t="s">
        <v>0</v>
      </c>
      <c r="D6" s="4" t="s">
        <v>29</v>
      </c>
      <c r="E6" s="4" t="s">
        <v>30</v>
      </c>
      <c r="F6" s="4" t="s">
        <v>31</v>
      </c>
      <c r="G6" s="4" t="s">
        <v>32</v>
      </c>
      <c r="H6" s="4" t="s">
        <v>33</v>
      </c>
      <c r="I6" s="4" t="s">
        <v>34</v>
      </c>
      <c r="J6" s="4" t="s">
        <v>35</v>
      </c>
      <c r="K6" s="5" t="s">
        <v>36</v>
      </c>
    </row>
    <row r="7" spans="2:11" x14ac:dyDescent="0.2">
      <c r="B7" s="22" t="s">
        <v>43</v>
      </c>
      <c r="C7" s="20" t="s">
        <v>3</v>
      </c>
      <c r="D7" s="14">
        <v>0.34490243148126576</v>
      </c>
      <c r="E7" s="16">
        <v>0.72713297463489623</v>
      </c>
      <c r="F7" s="18">
        <v>9460</v>
      </c>
      <c r="G7" s="18">
        <v>8342</v>
      </c>
      <c r="H7" s="18">
        <v>1118</v>
      </c>
      <c r="I7" s="7">
        <f>G7/F7</f>
        <v>0.88181818181818183</v>
      </c>
      <c r="J7" s="7">
        <f>H7/F7</f>
        <v>0.11818181818181818</v>
      </c>
      <c r="K7" s="8">
        <f>I7+J7</f>
        <v>1</v>
      </c>
    </row>
    <row r="8" spans="2:11" x14ac:dyDescent="0.2">
      <c r="B8" s="22" t="s">
        <v>38</v>
      </c>
      <c r="C8" s="20" t="s">
        <v>7</v>
      </c>
      <c r="D8" s="14">
        <v>0.22151420828244051</v>
      </c>
      <c r="E8" s="16">
        <v>3.5511145272867028E-2</v>
      </c>
      <c r="F8" s="18">
        <v>462</v>
      </c>
      <c r="G8" s="18">
        <v>347</v>
      </c>
      <c r="H8" s="18">
        <v>115</v>
      </c>
      <c r="I8" s="7">
        <f>G8/F8</f>
        <v>0.75108225108225113</v>
      </c>
      <c r="J8" s="7">
        <f>H8/F8</f>
        <v>0.24891774891774893</v>
      </c>
      <c r="K8" s="8">
        <f t="shared" ref="K8:K11" si="0">I8+J8</f>
        <v>1</v>
      </c>
    </row>
    <row r="9" spans="2:11" x14ac:dyDescent="0.2">
      <c r="B9" s="22" t="s">
        <v>37</v>
      </c>
      <c r="C9" s="20" t="s">
        <v>8</v>
      </c>
      <c r="D9" s="14">
        <v>0.16741302757024981</v>
      </c>
      <c r="E9" s="16">
        <v>6.3489623366641046E-2</v>
      </c>
      <c r="F9" s="18">
        <v>826</v>
      </c>
      <c r="G9" s="18">
        <v>673</v>
      </c>
      <c r="H9" s="18">
        <v>153</v>
      </c>
      <c r="I9" s="7">
        <f>G9/F9</f>
        <v>0.81476997578692489</v>
      </c>
      <c r="J9" s="7">
        <f>H9/F9</f>
        <v>0.18523002421307505</v>
      </c>
      <c r="K9" s="8">
        <f t="shared" si="0"/>
        <v>1</v>
      </c>
    </row>
    <row r="10" spans="2:11" x14ac:dyDescent="0.2">
      <c r="B10" s="22" t="s">
        <v>58</v>
      </c>
      <c r="C10" s="20" t="s">
        <v>6</v>
      </c>
      <c r="D10" s="14">
        <v>0.13277013781253227</v>
      </c>
      <c r="E10" s="16">
        <v>3.9123750960799383E-2</v>
      </c>
      <c r="F10" s="18">
        <v>509</v>
      </c>
      <c r="G10" s="18">
        <v>377</v>
      </c>
      <c r="H10" s="18">
        <v>132</v>
      </c>
      <c r="I10" s="7">
        <f>G10/F10</f>
        <v>0.74066797642436144</v>
      </c>
      <c r="J10" s="7">
        <f>H10/F10</f>
        <v>0.2593320235756385</v>
      </c>
      <c r="K10" s="8">
        <f t="shared" si="0"/>
        <v>1</v>
      </c>
    </row>
    <row r="11" spans="2:11" ht="13.5" thickBot="1" x14ac:dyDescent="0.25">
      <c r="B11" s="23" t="s">
        <v>39</v>
      </c>
      <c r="C11" s="21" t="s">
        <v>5</v>
      </c>
      <c r="D11" s="15">
        <v>3.19941109041832E-2</v>
      </c>
      <c r="E11" s="17">
        <v>1.8063028439661798E-2</v>
      </c>
      <c r="F11" s="19">
        <v>235</v>
      </c>
      <c r="G11" s="19">
        <v>176</v>
      </c>
      <c r="H11" s="19">
        <v>59</v>
      </c>
      <c r="I11" s="10">
        <f>G11/F11</f>
        <v>0.74893617021276593</v>
      </c>
      <c r="J11" s="10">
        <f>H11/F11</f>
        <v>0.25106382978723402</v>
      </c>
      <c r="K11" s="11">
        <f t="shared" si="0"/>
        <v>1</v>
      </c>
    </row>
    <row r="12" spans="2:11" x14ac:dyDescent="0.2">
      <c r="B12" s="40"/>
      <c r="C12" s="40"/>
      <c r="D12" s="41"/>
      <c r="E12" s="41"/>
      <c r="F12" s="42"/>
      <c r="G12" s="42"/>
      <c r="H12" s="42"/>
      <c r="I12" s="43"/>
      <c r="J12" s="43"/>
      <c r="K12" s="43"/>
    </row>
    <row r="13" spans="2:11" ht="13.5" thickBot="1" x14ac:dyDescent="0.25"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2:11" x14ac:dyDescent="0.2">
      <c r="B14" s="65" t="s">
        <v>25</v>
      </c>
      <c r="C14" s="58" t="s">
        <v>41</v>
      </c>
      <c r="D14" s="58"/>
      <c r="E14" s="58"/>
      <c r="F14" s="58"/>
      <c r="G14" s="58"/>
      <c r="H14" s="58"/>
      <c r="I14" s="58"/>
      <c r="J14" s="58"/>
      <c r="K14" s="66"/>
    </row>
    <row r="15" spans="2:11" ht="24.75" thickBot="1" x14ac:dyDescent="0.25">
      <c r="B15" s="67" t="s">
        <v>27</v>
      </c>
      <c r="C15" s="59" t="s">
        <v>53</v>
      </c>
      <c r="D15" s="59"/>
      <c r="E15" s="59"/>
      <c r="F15" s="59"/>
      <c r="G15" s="59"/>
      <c r="H15" s="59"/>
      <c r="I15" s="59"/>
      <c r="J15" s="59"/>
      <c r="K15" s="68"/>
    </row>
    <row r="16" spans="2:11" ht="48" x14ac:dyDescent="0.2">
      <c r="B16" s="2" t="s">
        <v>28</v>
      </c>
      <c r="C16" s="3" t="s">
        <v>0</v>
      </c>
      <c r="D16" s="4" t="s">
        <v>29</v>
      </c>
      <c r="E16" s="4" t="s">
        <v>30</v>
      </c>
      <c r="F16" s="4" t="s">
        <v>31</v>
      </c>
      <c r="G16" s="4" t="s">
        <v>32</v>
      </c>
      <c r="H16" s="4" t="s">
        <v>33</v>
      </c>
      <c r="I16" s="4" t="s">
        <v>34</v>
      </c>
      <c r="J16" s="4" t="s">
        <v>35</v>
      </c>
      <c r="K16" s="5" t="s">
        <v>36</v>
      </c>
    </row>
    <row r="17" spans="2:11" x14ac:dyDescent="0.2">
      <c r="B17" s="22" t="s">
        <v>42</v>
      </c>
      <c r="C17" s="24" t="s">
        <v>2</v>
      </c>
      <c r="D17" s="25">
        <v>0.97339260864061716</v>
      </c>
      <c r="E17" s="26">
        <v>0.85239852398523985</v>
      </c>
      <c r="F17" s="27">
        <v>462</v>
      </c>
      <c r="G17" s="27">
        <v>452</v>
      </c>
      <c r="H17" s="27">
        <v>10</v>
      </c>
      <c r="I17" s="56">
        <f t="shared" ref="I17:I18" si="1">G17/F17</f>
        <v>0.97835497835497831</v>
      </c>
      <c r="J17" s="56">
        <f t="shared" ref="J17:J18" si="2">H17/F17</f>
        <v>2.1645021645021644E-2</v>
      </c>
      <c r="K17" s="57">
        <f t="shared" ref="K17:K18" si="3">I17+J17</f>
        <v>1</v>
      </c>
    </row>
    <row r="18" spans="2:11" x14ac:dyDescent="0.2">
      <c r="B18" s="22" t="s">
        <v>43</v>
      </c>
      <c r="C18" s="20" t="s">
        <v>3</v>
      </c>
      <c r="D18" s="14">
        <v>2.6607391359383503E-2</v>
      </c>
      <c r="E18" s="16">
        <v>0.14760147601476015</v>
      </c>
      <c r="F18" s="18">
        <v>80</v>
      </c>
      <c r="G18" s="18">
        <v>72</v>
      </c>
      <c r="H18" s="18">
        <v>8</v>
      </c>
      <c r="I18" s="7">
        <f t="shared" si="1"/>
        <v>0.9</v>
      </c>
      <c r="J18" s="7">
        <f t="shared" si="2"/>
        <v>0.1</v>
      </c>
      <c r="K18" s="8">
        <f t="shared" si="3"/>
        <v>1</v>
      </c>
    </row>
    <row r="19" spans="2:11" ht="2.25" customHeight="1" thickBot="1" x14ac:dyDescent="0.25">
      <c r="B19" s="32"/>
      <c r="C19" s="33"/>
      <c r="D19" s="34"/>
      <c r="E19" s="35"/>
      <c r="F19" s="36"/>
      <c r="G19" s="36"/>
      <c r="H19" s="36"/>
      <c r="I19" s="37"/>
      <c r="J19" s="37"/>
      <c r="K19" s="55"/>
    </row>
    <row r="20" spans="2:11" x14ac:dyDescent="0.2">
      <c r="B20" s="40"/>
      <c r="C20" s="40"/>
      <c r="D20" s="41"/>
      <c r="E20" s="41"/>
      <c r="F20" s="42"/>
      <c r="G20" s="42"/>
      <c r="H20" s="42"/>
      <c r="I20" s="43"/>
      <c r="J20" s="43"/>
      <c r="K20" s="43"/>
    </row>
    <row r="21" spans="2:11" ht="13.5" thickBot="1" x14ac:dyDescent="0.25">
      <c r="B21" s="69"/>
      <c r="C21" s="69"/>
      <c r="D21" s="69"/>
      <c r="E21" s="69"/>
      <c r="F21" s="70"/>
      <c r="G21" s="70"/>
      <c r="H21" s="70"/>
      <c r="I21" s="69"/>
      <c r="J21" s="69"/>
      <c r="K21" s="69"/>
    </row>
    <row r="22" spans="2:11" x14ac:dyDescent="0.2">
      <c r="B22" s="65" t="s">
        <v>25</v>
      </c>
      <c r="C22" s="58" t="s">
        <v>44</v>
      </c>
      <c r="D22" s="58"/>
      <c r="E22" s="58"/>
      <c r="F22" s="58"/>
      <c r="G22" s="58"/>
      <c r="H22" s="58"/>
      <c r="I22" s="58"/>
      <c r="J22" s="58"/>
      <c r="K22" s="66"/>
    </row>
    <row r="23" spans="2:11" ht="24.75" thickBot="1" x14ac:dyDescent="0.25">
      <c r="B23" s="67" t="s">
        <v>27</v>
      </c>
      <c r="C23" s="59" t="s">
        <v>54</v>
      </c>
      <c r="D23" s="59"/>
      <c r="E23" s="59"/>
      <c r="F23" s="59"/>
      <c r="G23" s="59"/>
      <c r="H23" s="59"/>
      <c r="I23" s="59"/>
      <c r="J23" s="59"/>
      <c r="K23" s="68"/>
    </row>
    <row r="24" spans="2:11" ht="48" x14ac:dyDescent="0.2">
      <c r="B24" s="2" t="s">
        <v>28</v>
      </c>
      <c r="C24" s="3" t="s">
        <v>0</v>
      </c>
      <c r="D24" s="4" t="s">
        <v>29</v>
      </c>
      <c r="E24" s="4" t="s">
        <v>30</v>
      </c>
      <c r="F24" s="4" t="s">
        <v>31</v>
      </c>
      <c r="G24" s="4" t="s">
        <v>32</v>
      </c>
      <c r="H24" s="4" t="s">
        <v>33</v>
      </c>
      <c r="I24" s="4" t="s">
        <v>34</v>
      </c>
      <c r="J24" s="4" t="s">
        <v>35</v>
      </c>
      <c r="K24" s="5" t="s">
        <v>36</v>
      </c>
    </row>
    <row r="25" spans="2:11" x14ac:dyDescent="0.2">
      <c r="B25" s="22" t="s">
        <v>43</v>
      </c>
      <c r="C25" s="24" t="s">
        <v>3</v>
      </c>
      <c r="D25" s="25">
        <v>0.74282910317582707</v>
      </c>
      <c r="E25" s="26">
        <v>0.7142857142857143</v>
      </c>
      <c r="F25" s="27">
        <v>5</v>
      </c>
      <c r="G25" s="27">
        <v>5</v>
      </c>
      <c r="H25" s="27">
        <v>0</v>
      </c>
      <c r="I25" s="7">
        <f>G25/F25</f>
        <v>1</v>
      </c>
      <c r="J25" s="7">
        <f>H25/F25</f>
        <v>0</v>
      </c>
      <c r="K25" s="8">
        <f>I25+J25</f>
        <v>1</v>
      </c>
    </row>
    <row r="26" spans="2:11" ht="13.5" thickBot="1" x14ac:dyDescent="0.25">
      <c r="B26" s="23" t="s">
        <v>55</v>
      </c>
      <c r="C26" s="21" t="s">
        <v>52</v>
      </c>
      <c r="D26" s="15">
        <v>0.25717089682417299</v>
      </c>
      <c r="E26" s="17">
        <v>0.2857142857142857</v>
      </c>
      <c r="F26" s="19">
        <v>2</v>
      </c>
      <c r="G26" s="19">
        <v>0</v>
      </c>
      <c r="H26" s="19">
        <v>2</v>
      </c>
      <c r="I26" s="10">
        <f>G26/F26</f>
        <v>0</v>
      </c>
      <c r="J26" s="10">
        <f>H26/F26</f>
        <v>1</v>
      </c>
      <c r="K26" s="11">
        <f>I26+J26</f>
        <v>1</v>
      </c>
    </row>
    <row r="27" spans="2:11" x14ac:dyDescent="0.2">
      <c r="B27" s="40"/>
      <c r="C27" s="40"/>
      <c r="D27" s="41"/>
      <c r="E27" s="41"/>
      <c r="F27" s="42"/>
      <c r="G27" s="42"/>
      <c r="H27" s="42"/>
      <c r="I27" s="43"/>
      <c r="J27" s="43"/>
      <c r="K27" s="43"/>
    </row>
    <row r="28" spans="2:11" ht="13.5" thickBot="1" x14ac:dyDescent="0.25"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2:11" x14ac:dyDescent="0.2">
      <c r="B29" s="65" t="s">
        <v>25</v>
      </c>
      <c r="C29" s="58" t="s">
        <v>45</v>
      </c>
      <c r="D29" s="58"/>
      <c r="E29" s="58"/>
      <c r="F29" s="58"/>
      <c r="G29" s="58"/>
      <c r="H29" s="58"/>
      <c r="I29" s="58"/>
      <c r="J29" s="58"/>
      <c r="K29" s="66"/>
    </row>
    <row r="30" spans="2:11" ht="24.75" thickBot="1" x14ac:dyDescent="0.25">
      <c r="B30" s="67" t="s">
        <v>27</v>
      </c>
      <c r="C30" s="59" t="s">
        <v>53</v>
      </c>
      <c r="D30" s="59"/>
      <c r="E30" s="59"/>
      <c r="F30" s="59"/>
      <c r="G30" s="59"/>
      <c r="H30" s="59"/>
      <c r="I30" s="59"/>
      <c r="J30" s="59"/>
      <c r="K30" s="68"/>
    </row>
    <row r="31" spans="2:11" ht="48" x14ac:dyDescent="0.2">
      <c r="B31" s="2" t="s">
        <v>28</v>
      </c>
      <c r="C31" s="3" t="s">
        <v>0</v>
      </c>
      <c r="D31" s="4" t="s">
        <v>29</v>
      </c>
      <c r="E31" s="4" t="s">
        <v>30</v>
      </c>
      <c r="F31" s="4" t="s">
        <v>31</v>
      </c>
      <c r="G31" s="4" t="s">
        <v>32</v>
      </c>
      <c r="H31" s="4" t="s">
        <v>33</v>
      </c>
      <c r="I31" s="4" t="s">
        <v>34</v>
      </c>
      <c r="J31" s="4" t="s">
        <v>35</v>
      </c>
      <c r="K31" s="5" t="s">
        <v>36</v>
      </c>
    </row>
    <row r="32" spans="2:11" x14ac:dyDescent="0.2">
      <c r="B32" s="22" t="s">
        <v>58</v>
      </c>
      <c r="C32" s="20" t="s">
        <v>6</v>
      </c>
      <c r="D32" s="14">
        <v>0.29046083656372773</v>
      </c>
      <c r="E32" s="16">
        <v>0.54216867469879515</v>
      </c>
      <c r="F32" s="18">
        <v>270</v>
      </c>
      <c r="G32" s="18">
        <v>158</v>
      </c>
      <c r="H32" s="18">
        <v>112</v>
      </c>
      <c r="I32" s="7">
        <f>G32/F32</f>
        <v>0.58518518518518514</v>
      </c>
      <c r="J32" s="7">
        <f>H32/F32</f>
        <v>0.4148148148148148</v>
      </c>
      <c r="K32" s="8">
        <f>I32+J32</f>
        <v>1</v>
      </c>
    </row>
    <row r="33" spans="2:11" x14ac:dyDescent="0.2">
      <c r="B33" s="22" t="s">
        <v>40</v>
      </c>
      <c r="C33" s="20" t="s">
        <v>4</v>
      </c>
      <c r="D33" s="14">
        <v>0.28345878558259618</v>
      </c>
      <c r="E33" s="16">
        <v>0.24497991967871485</v>
      </c>
      <c r="F33" s="18">
        <v>122</v>
      </c>
      <c r="G33" s="18">
        <v>103</v>
      </c>
      <c r="H33" s="18">
        <v>19</v>
      </c>
      <c r="I33" s="7">
        <f>G33/F33</f>
        <v>0.84426229508196726</v>
      </c>
      <c r="J33" s="7">
        <f>H33/F33</f>
        <v>0.15573770491803279</v>
      </c>
      <c r="K33" s="8">
        <f t="shared" ref="K33:K36" si="4">I33+J33</f>
        <v>1</v>
      </c>
    </row>
    <row r="34" spans="2:11" x14ac:dyDescent="0.2">
      <c r="B34" s="22" t="s">
        <v>46</v>
      </c>
      <c r="C34" s="20" t="s">
        <v>9</v>
      </c>
      <c r="D34" s="14">
        <v>0.24372802904817395</v>
      </c>
      <c r="E34" s="16">
        <v>8.2329317269076302E-2</v>
      </c>
      <c r="F34" s="18">
        <v>41</v>
      </c>
      <c r="G34" s="18">
        <v>33</v>
      </c>
      <c r="H34" s="18">
        <v>8</v>
      </c>
      <c r="I34" s="7">
        <f>G34/F34</f>
        <v>0.80487804878048785</v>
      </c>
      <c r="J34" s="7">
        <f>H34/F34</f>
        <v>0.1951219512195122</v>
      </c>
      <c r="K34" s="8">
        <f t="shared" si="4"/>
        <v>1</v>
      </c>
    </row>
    <row r="35" spans="2:11" x14ac:dyDescent="0.2">
      <c r="B35" s="22" t="s">
        <v>39</v>
      </c>
      <c r="C35" s="20" t="s">
        <v>5</v>
      </c>
      <c r="D35" s="14">
        <v>0.15718775515581024</v>
      </c>
      <c r="E35" s="16">
        <v>9.6385542168674704E-2</v>
      </c>
      <c r="F35" s="18">
        <v>48</v>
      </c>
      <c r="G35" s="18">
        <v>39</v>
      </c>
      <c r="H35" s="18">
        <v>9</v>
      </c>
      <c r="I35" s="7">
        <f>G35/F35</f>
        <v>0.8125</v>
      </c>
      <c r="J35" s="7">
        <f>H35/F35</f>
        <v>0.1875</v>
      </c>
      <c r="K35" s="8">
        <f t="shared" si="4"/>
        <v>1</v>
      </c>
    </row>
    <row r="36" spans="2:11" ht="13.5" thickBot="1" x14ac:dyDescent="0.25">
      <c r="B36" s="23" t="s">
        <v>50</v>
      </c>
      <c r="C36" s="21" t="s">
        <v>10</v>
      </c>
      <c r="D36" s="15">
        <v>1.3266138026799597E-2</v>
      </c>
      <c r="E36" s="17">
        <v>1.8072289156626505E-2</v>
      </c>
      <c r="F36" s="19">
        <v>9</v>
      </c>
      <c r="G36" s="19">
        <v>5</v>
      </c>
      <c r="H36" s="19">
        <v>4</v>
      </c>
      <c r="I36" s="10">
        <f>G36/F36</f>
        <v>0.55555555555555558</v>
      </c>
      <c r="J36" s="10">
        <f>H36/F36</f>
        <v>0.44444444444444442</v>
      </c>
      <c r="K36" s="11">
        <f t="shared" si="4"/>
        <v>1</v>
      </c>
    </row>
  </sheetData>
  <mergeCells count="8">
    <mergeCell ref="C29:K29"/>
    <mergeCell ref="C30:K30"/>
    <mergeCell ref="C4:K4"/>
    <mergeCell ref="C5:K5"/>
    <mergeCell ref="C14:K14"/>
    <mergeCell ref="C15:K15"/>
    <mergeCell ref="C22:K22"/>
    <mergeCell ref="C23:K23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2:K46"/>
  <sheetViews>
    <sheetView showGridLines="0" workbookViewId="0">
      <selection activeCell="B1" sqref="B1"/>
    </sheetView>
  </sheetViews>
  <sheetFormatPr defaultRowHeight="12.75" outlineLevelCol="1" x14ac:dyDescent="0.2"/>
  <cols>
    <col min="1" max="1" width="2.28515625" style="63" customWidth="1"/>
    <col min="2" max="2" width="38.5703125" style="63" customWidth="1"/>
    <col min="3" max="3" width="5.7109375" style="63" customWidth="1" outlineLevel="1"/>
    <col min="4" max="4" width="21.7109375" style="63" customWidth="1"/>
    <col min="5" max="5" width="19" style="63" customWidth="1"/>
    <col min="6" max="8" width="12" style="63" hidden="1" customWidth="1" outlineLevel="1"/>
    <col min="9" max="9" width="12" style="63" customWidth="1" collapsed="1"/>
    <col min="10" max="11" width="12" style="63" customWidth="1"/>
    <col min="12" max="16384" width="9.140625" style="63"/>
  </cols>
  <sheetData>
    <row r="2" spans="2:11" x14ac:dyDescent="0.2">
      <c r="B2" s="1" t="s">
        <v>47</v>
      </c>
      <c r="C2" s="62"/>
      <c r="D2" s="62"/>
      <c r="E2" s="62"/>
      <c r="F2" s="62"/>
      <c r="G2" s="62"/>
      <c r="H2" s="62"/>
      <c r="I2" s="62"/>
      <c r="J2" s="62"/>
      <c r="K2" s="62"/>
    </row>
    <row r="3" spans="2:11" ht="13.5" thickBot="1" x14ac:dyDescent="0.25">
      <c r="B3" s="62"/>
      <c r="C3" s="64"/>
      <c r="D3" s="62"/>
      <c r="E3" s="62"/>
      <c r="F3" s="62"/>
      <c r="G3" s="62"/>
      <c r="H3" s="62"/>
      <c r="I3" s="62"/>
      <c r="J3" s="62"/>
      <c r="K3" s="62"/>
    </row>
    <row r="4" spans="2:11" x14ac:dyDescent="0.2">
      <c r="B4" s="65" t="s">
        <v>25</v>
      </c>
      <c r="C4" s="58" t="s">
        <v>48</v>
      </c>
      <c r="D4" s="58"/>
      <c r="E4" s="58"/>
      <c r="F4" s="58"/>
      <c r="G4" s="58"/>
      <c r="H4" s="58"/>
      <c r="I4" s="58"/>
      <c r="J4" s="58"/>
      <c r="K4" s="66"/>
    </row>
    <row r="5" spans="2:11" ht="24.75" thickBot="1" x14ac:dyDescent="0.25">
      <c r="B5" s="67" t="s">
        <v>27</v>
      </c>
      <c r="C5" s="59" t="s">
        <v>53</v>
      </c>
      <c r="D5" s="59"/>
      <c r="E5" s="59"/>
      <c r="F5" s="59"/>
      <c r="G5" s="59"/>
      <c r="H5" s="59"/>
      <c r="I5" s="59"/>
      <c r="J5" s="59"/>
      <c r="K5" s="68"/>
    </row>
    <row r="6" spans="2:11" ht="48" x14ac:dyDescent="0.2">
      <c r="B6" s="2" t="s">
        <v>28</v>
      </c>
      <c r="C6" s="3" t="s">
        <v>0</v>
      </c>
      <c r="D6" s="4" t="s">
        <v>29</v>
      </c>
      <c r="E6" s="4" t="s">
        <v>30</v>
      </c>
      <c r="F6" s="4" t="s">
        <v>31</v>
      </c>
      <c r="G6" s="4" t="s">
        <v>32</v>
      </c>
      <c r="H6" s="4" t="s">
        <v>33</v>
      </c>
      <c r="I6" s="4" t="s">
        <v>34</v>
      </c>
      <c r="J6" s="4" t="s">
        <v>35</v>
      </c>
      <c r="K6" s="5" t="s">
        <v>36</v>
      </c>
    </row>
    <row r="7" spans="2:11" x14ac:dyDescent="0.2">
      <c r="B7" s="22" t="s">
        <v>43</v>
      </c>
      <c r="C7" s="28" t="s">
        <v>3</v>
      </c>
      <c r="D7" s="29">
        <v>0.54143158921678647</v>
      </c>
      <c r="E7" s="30">
        <v>0.62562814070351758</v>
      </c>
      <c r="F7" s="31">
        <v>498</v>
      </c>
      <c r="G7" s="31">
        <v>277</v>
      </c>
      <c r="H7" s="31">
        <v>221</v>
      </c>
      <c r="I7" s="7">
        <f>G7/F7</f>
        <v>0.55622489959839361</v>
      </c>
      <c r="J7" s="7">
        <f>H7/F7</f>
        <v>0.44377510040160645</v>
      </c>
      <c r="K7" s="8">
        <f>I7+J7</f>
        <v>1</v>
      </c>
    </row>
    <row r="8" spans="2:11" x14ac:dyDescent="0.2">
      <c r="B8" s="12" t="s">
        <v>37</v>
      </c>
      <c r="C8" s="20" t="s">
        <v>8</v>
      </c>
      <c r="D8" s="14">
        <v>0.11843081448093508</v>
      </c>
      <c r="E8" s="16">
        <v>8.6683417085427136E-2</v>
      </c>
      <c r="F8" s="18">
        <v>69</v>
      </c>
      <c r="G8" s="18">
        <v>56</v>
      </c>
      <c r="H8" s="18">
        <v>13</v>
      </c>
      <c r="I8" s="7">
        <f>G8/F8</f>
        <v>0.81159420289855078</v>
      </c>
      <c r="J8" s="7">
        <f>H8/F8</f>
        <v>0.18840579710144928</v>
      </c>
      <c r="K8" s="8">
        <f t="shared" ref="K8:K11" si="0">I8+J8</f>
        <v>1</v>
      </c>
    </row>
    <row r="9" spans="2:11" x14ac:dyDescent="0.2">
      <c r="B9" s="39" t="s">
        <v>39</v>
      </c>
      <c r="C9" s="20" t="s">
        <v>5</v>
      </c>
      <c r="D9" s="14">
        <v>0.10512479233203809</v>
      </c>
      <c r="E9" s="16">
        <v>9.2964824120603015E-2</v>
      </c>
      <c r="F9" s="18">
        <v>74</v>
      </c>
      <c r="G9" s="18">
        <v>73</v>
      </c>
      <c r="H9" s="18">
        <v>1</v>
      </c>
      <c r="I9" s="7">
        <f>G9/F9</f>
        <v>0.98648648648648651</v>
      </c>
      <c r="J9" s="7">
        <f>H9/F9</f>
        <v>1.3513513513513514E-2</v>
      </c>
      <c r="K9" s="8">
        <f t="shared" si="0"/>
        <v>1</v>
      </c>
    </row>
    <row r="10" spans="2:11" x14ac:dyDescent="0.2">
      <c r="B10" s="39" t="s">
        <v>38</v>
      </c>
      <c r="C10" s="20" t="s">
        <v>7</v>
      </c>
      <c r="D10" s="14">
        <v>7.491102026667032E-2</v>
      </c>
      <c r="E10" s="16">
        <v>5.4020100502512561E-2</v>
      </c>
      <c r="F10" s="18">
        <v>43</v>
      </c>
      <c r="G10" s="18">
        <v>28</v>
      </c>
      <c r="H10" s="18">
        <v>15</v>
      </c>
      <c r="I10" s="7">
        <f>G10/F10</f>
        <v>0.65116279069767447</v>
      </c>
      <c r="J10" s="7">
        <f>H10/F10</f>
        <v>0.34883720930232559</v>
      </c>
      <c r="K10" s="8">
        <f t="shared" si="0"/>
        <v>1</v>
      </c>
    </row>
    <row r="11" spans="2:11" ht="13.5" thickBot="1" x14ac:dyDescent="0.25">
      <c r="B11" s="9" t="s">
        <v>56</v>
      </c>
      <c r="C11" s="21" t="s">
        <v>1</v>
      </c>
      <c r="D11" s="15">
        <v>4.8116584805380287E-2</v>
      </c>
      <c r="E11" s="17">
        <v>5.2763819095477386E-2</v>
      </c>
      <c r="F11" s="19">
        <v>42</v>
      </c>
      <c r="G11" s="19">
        <v>36</v>
      </c>
      <c r="H11" s="19">
        <v>6</v>
      </c>
      <c r="I11" s="10">
        <f>G11/F11</f>
        <v>0.8571428571428571</v>
      </c>
      <c r="J11" s="10">
        <f>H11/F11</f>
        <v>0.14285714285714285</v>
      </c>
      <c r="K11" s="11">
        <f t="shared" si="0"/>
        <v>1</v>
      </c>
    </row>
    <row r="12" spans="2:11" x14ac:dyDescent="0.2">
      <c r="B12" s="44"/>
      <c r="C12" s="40"/>
      <c r="D12" s="41"/>
      <c r="E12" s="41"/>
      <c r="F12" s="42"/>
      <c r="G12" s="42"/>
      <c r="H12" s="42"/>
      <c r="I12" s="43"/>
      <c r="J12" s="43"/>
      <c r="K12" s="43"/>
    </row>
    <row r="13" spans="2:11" ht="13.5" thickBot="1" x14ac:dyDescent="0.25"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2:11" x14ac:dyDescent="0.2">
      <c r="B14" s="65" t="s">
        <v>25</v>
      </c>
      <c r="C14" s="58" t="s">
        <v>49</v>
      </c>
      <c r="D14" s="58"/>
      <c r="E14" s="58"/>
      <c r="F14" s="58"/>
      <c r="G14" s="58"/>
      <c r="H14" s="58"/>
      <c r="I14" s="58"/>
      <c r="J14" s="58"/>
      <c r="K14" s="66"/>
    </row>
    <row r="15" spans="2:11" ht="24.75" thickBot="1" x14ac:dyDescent="0.25">
      <c r="B15" s="67" t="s">
        <v>27</v>
      </c>
      <c r="C15" s="59" t="s">
        <v>54</v>
      </c>
      <c r="D15" s="59"/>
      <c r="E15" s="59"/>
      <c r="F15" s="59"/>
      <c r="G15" s="59"/>
      <c r="H15" s="59"/>
      <c r="I15" s="59"/>
      <c r="J15" s="59"/>
      <c r="K15" s="68"/>
    </row>
    <row r="16" spans="2:11" ht="48" x14ac:dyDescent="0.2">
      <c r="B16" s="2" t="s">
        <v>28</v>
      </c>
      <c r="C16" s="3" t="s">
        <v>0</v>
      </c>
      <c r="D16" s="4" t="s">
        <v>29</v>
      </c>
      <c r="E16" s="4" t="s">
        <v>30</v>
      </c>
      <c r="F16" s="4" t="s">
        <v>31</v>
      </c>
      <c r="G16" s="4" t="s">
        <v>32</v>
      </c>
      <c r="H16" s="4" t="s">
        <v>33</v>
      </c>
      <c r="I16" s="4" t="s">
        <v>34</v>
      </c>
      <c r="J16" s="4" t="s">
        <v>35</v>
      </c>
      <c r="K16" s="5" t="s">
        <v>36</v>
      </c>
    </row>
    <row r="17" spans="2:11" ht="13.5" thickBot="1" x14ac:dyDescent="0.25">
      <c r="B17" s="60" t="s">
        <v>57</v>
      </c>
      <c r="C17" s="61" t="s">
        <v>57</v>
      </c>
      <c r="D17" s="34"/>
      <c r="E17" s="35"/>
      <c r="F17" s="36">
        <v>0</v>
      </c>
      <c r="G17" s="36">
        <v>0</v>
      </c>
      <c r="H17" s="36">
        <v>0</v>
      </c>
      <c r="I17" s="37"/>
      <c r="J17" s="37"/>
      <c r="K17" s="11"/>
    </row>
    <row r="18" spans="2:11" x14ac:dyDescent="0.2">
      <c r="B18" s="40"/>
      <c r="C18" s="40"/>
      <c r="D18" s="41"/>
      <c r="E18" s="41"/>
      <c r="F18" s="42"/>
      <c r="G18" s="42"/>
      <c r="H18" s="42"/>
      <c r="I18" s="43"/>
      <c r="J18" s="43"/>
      <c r="K18" s="43"/>
    </row>
    <row r="19" spans="2:11" ht="13.5" thickBot="1" x14ac:dyDescent="0.25">
      <c r="B19" s="40"/>
      <c r="C19" s="40"/>
      <c r="D19" s="41"/>
      <c r="E19" s="41"/>
      <c r="F19" s="42"/>
      <c r="G19" s="42"/>
      <c r="H19" s="42"/>
      <c r="I19" s="43"/>
      <c r="J19" s="43"/>
      <c r="K19" s="43"/>
    </row>
    <row r="20" spans="2:11" x14ac:dyDescent="0.2">
      <c r="B20" s="65" t="s">
        <v>25</v>
      </c>
      <c r="C20" s="58" t="s">
        <v>44</v>
      </c>
      <c r="D20" s="58"/>
      <c r="E20" s="58"/>
      <c r="F20" s="58"/>
      <c r="G20" s="58"/>
      <c r="H20" s="58"/>
      <c r="I20" s="58"/>
      <c r="J20" s="58"/>
      <c r="K20" s="66"/>
    </row>
    <row r="21" spans="2:11" ht="24.75" thickBot="1" x14ac:dyDescent="0.25">
      <c r="B21" s="67" t="s">
        <v>27</v>
      </c>
      <c r="C21" s="59" t="s">
        <v>54</v>
      </c>
      <c r="D21" s="59"/>
      <c r="E21" s="59"/>
      <c r="F21" s="59"/>
      <c r="G21" s="59"/>
      <c r="H21" s="59"/>
      <c r="I21" s="59"/>
      <c r="J21" s="59"/>
      <c r="K21" s="68"/>
    </row>
    <row r="22" spans="2:11" ht="48" x14ac:dyDescent="0.2">
      <c r="B22" s="2" t="s">
        <v>28</v>
      </c>
      <c r="C22" s="3" t="s">
        <v>0</v>
      </c>
      <c r="D22" s="4" t="s">
        <v>29</v>
      </c>
      <c r="E22" s="4" t="s">
        <v>30</v>
      </c>
      <c r="F22" s="4" t="s">
        <v>31</v>
      </c>
      <c r="G22" s="4" t="s">
        <v>32</v>
      </c>
      <c r="H22" s="4" t="s">
        <v>33</v>
      </c>
      <c r="I22" s="4" t="s">
        <v>34</v>
      </c>
      <c r="J22" s="4" t="s">
        <v>35</v>
      </c>
      <c r="K22" s="5" t="s">
        <v>36</v>
      </c>
    </row>
    <row r="23" spans="2:11" ht="13.5" thickBot="1" x14ac:dyDescent="0.25">
      <c r="B23" s="60" t="s">
        <v>57</v>
      </c>
      <c r="C23" s="61" t="s">
        <v>57</v>
      </c>
      <c r="D23" s="15"/>
      <c r="E23" s="17"/>
      <c r="F23" s="19">
        <v>0</v>
      </c>
      <c r="G23" s="19">
        <v>0</v>
      </c>
      <c r="H23" s="19">
        <v>0</v>
      </c>
      <c r="I23" s="10"/>
      <c r="J23" s="10"/>
      <c r="K23" s="11"/>
    </row>
    <row r="24" spans="2:11" x14ac:dyDescent="0.2">
      <c r="B24" s="40"/>
      <c r="C24" s="40"/>
      <c r="D24" s="41"/>
      <c r="E24" s="41"/>
      <c r="F24" s="42"/>
      <c r="G24" s="42"/>
      <c r="H24" s="42"/>
      <c r="I24" s="43"/>
      <c r="J24" s="43"/>
      <c r="K24" s="43"/>
    </row>
    <row r="25" spans="2:11" ht="13.5" thickBot="1" x14ac:dyDescent="0.25">
      <c r="B25" s="62"/>
      <c r="C25" s="62"/>
      <c r="D25" s="62"/>
      <c r="E25" s="62"/>
      <c r="F25" s="62"/>
      <c r="G25" s="62"/>
      <c r="H25" s="62"/>
      <c r="I25" s="62"/>
      <c r="J25" s="62"/>
      <c r="K25" s="62"/>
    </row>
    <row r="26" spans="2:11" x14ac:dyDescent="0.2">
      <c r="B26" s="65" t="s">
        <v>25</v>
      </c>
      <c r="C26" s="58" t="s">
        <v>45</v>
      </c>
      <c r="D26" s="58"/>
      <c r="E26" s="58"/>
      <c r="F26" s="58"/>
      <c r="G26" s="58"/>
      <c r="H26" s="58"/>
      <c r="I26" s="58"/>
      <c r="J26" s="58"/>
      <c r="K26" s="66"/>
    </row>
    <row r="27" spans="2:11" ht="24.75" thickBot="1" x14ac:dyDescent="0.25">
      <c r="B27" s="67" t="s">
        <v>27</v>
      </c>
      <c r="C27" s="59" t="s">
        <v>54</v>
      </c>
      <c r="D27" s="59"/>
      <c r="E27" s="59"/>
      <c r="F27" s="59"/>
      <c r="G27" s="59"/>
      <c r="H27" s="59"/>
      <c r="I27" s="59"/>
      <c r="J27" s="59"/>
      <c r="K27" s="68"/>
    </row>
    <row r="28" spans="2:11" ht="48" x14ac:dyDescent="0.2">
      <c r="B28" s="13" t="s">
        <v>28</v>
      </c>
      <c r="C28" s="3" t="s">
        <v>0</v>
      </c>
      <c r="D28" s="4" t="s">
        <v>29</v>
      </c>
      <c r="E28" s="4" t="s">
        <v>30</v>
      </c>
      <c r="F28" s="4" t="s">
        <v>31</v>
      </c>
      <c r="G28" s="4" t="s">
        <v>32</v>
      </c>
      <c r="H28" s="4" t="s">
        <v>33</v>
      </c>
      <c r="I28" s="4" t="s">
        <v>34</v>
      </c>
      <c r="J28" s="4" t="s">
        <v>35</v>
      </c>
      <c r="K28" s="5" t="s">
        <v>36</v>
      </c>
    </row>
    <row r="29" spans="2:11" x14ac:dyDescent="0.2">
      <c r="B29" s="6" t="s">
        <v>40</v>
      </c>
      <c r="C29" s="28" t="s">
        <v>4</v>
      </c>
      <c r="D29" s="29">
        <v>0.44956345277060744</v>
      </c>
      <c r="E29" s="30">
        <v>0.62441314553990612</v>
      </c>
      <c r="F29" s="31">
        <v>133</v>
      </c>
      <c r="G29" s="31">
        <v>32</v>
      </c>
      <c r="H29" s="31">
        <v>101</v>
      </c>
      <c r="I29" s="38">
        <f>G29/F29</f>
        <v>0.24060150375939848</v>
      </c>
      <c r="J29" s="38">
        <f>H29/F29</f>
        <v>0.75939849624060152</v>
      </c>
      <c r="K29" s="8">
        <f>I29+J29</f>
        <v>1</v>
      </c>
    </row>
    <row r="30" spans="2:11" x14ac:dyDescent="0.2">
      <c r="B30" s="39" t="s">
        <v>39</v>
      </c>
      <c r="C30" s="20" t="s">
        <v>5</v>
      </c>
      <c r="D30" s="14">
        <v>0.30738620242787323</v>
      </c>
      <c r="E30" s="16">
        <v>0.23474178403755869</v>
      </c>
      <c r="F30" s="18">
        <v>50</v>
      </c>
      <c r="G30" s="18">
        <v>46</v>
      </c>
      <c r="H30" s="18">
        <v>4</v>
      </c>
      <c r="I30" s="7">
        <f>G30/F30</f>
        <v>0.92</v>
      </c>
      <c r="J30" s="7">
        <f>H30/F30</f>
        <v>0.08</v>
      </c>
      <c r="K30" s="8">
        <f t="shared" ref="K30:K33" si="1">I30+J30</f>
        <v>1</v>
      </c>
    </row>
    <row r="31" spans="2:11" x14ac:dyDescent="0.2">
      <c r="B31" s="12" t="s">
        <v>46</v>
      </c>
      <c r="C31" s="20" t="s">
        <v>9</v>
      </c>
      <c r="D31" s="14">
        <v>0.13777058036615181</v>
      </c>
      <c r="E31" s="16">
        <v>2.3474178403755867E-2</v>
      </c>
      <c r="F31" s="18">
        <v>5</v>
      </c>
      <c r="G31" s="18">
        <v>5</v>
      </c>
      <c r="H31" s="18">
        <v>0</v>
      </c>
      <c r="I31" s="7">
        <f>G31/F31</f>
        <v>1</v>
      </c>
      <c r="J31" s="7">
        <f>H31/F31</f>
        <v>0</v>
      </c>
      <c r="K31" s="8">
        <f t="shared" si="1"/>
        <v>1</v>
      </c>
    </row>
    <row r="32" spans="2:11" x14ac:dyDescent="0.2">
      <c r="B32" s="12" t="s">
        <v>58</v>
      </c>
      <c r="C32" s="20" t="s">
        <v>6</v>
      </c>
      <c r="D32" s="14">
        <v>6.4331187955928085E-2</v>
      </c>
      <c r="E32" s="16">
        <v>2.8169014084507043E-2</v>
      </c>
      <c r="F32" s="18">
        <v>6</v>
      </c>
      <c r="G32" s="18">
        <v>1</v>
      </c>
      <c r="H32" s="18">
        <v>5</v>
      </c>
      <c r="I32" s="7">
        <f>G32/F32</f>
        <v>0.16666666666666666</v>
      </c>
      <c r="J32" s="7">
        <f>H32/F32</f>
        <v>0.83333333333333337</v>
      </c>
      <c r="K32" s="8">
        <f t="shared" si="1"/>
        <v>1</v>
      </c>
    </row>
    <row r="33" spans="1:11" ht="13.5" thickBot="1" x14ac:dyDescent="0.25">
      <c r="B33" s="45" t="s">
        <v>59</v>
      </c>
      <c r="C33" s="21" t="s">
        <v>11</v>
      </c>
      <c r="D33" s="15">
        <v>2.1772409613610429E-2</v>
      </c>
      <c r="E33" s="17">
        <v>5.1643192488262914E-2</v>
      </c>
      <c r="F33" s="19">
        <v>11</v>
      </c>
      <c r="G33" s="19">
        <v>10</v>
      </c>
      <c r="H33" s="19">
        <v>1</v>
      </c>
      <c r="I33" s="10">
        <f>G33/F33</f>
        <v>0.90909090909090906</v>
      </c>
      <c r="J33" s="10">
        <f>H33/F33</f>
        <v>9.0909090909090912E-2</v>
      </c>
      <c r="K33" s="11">
        <f t="shared" si="1"/>
        <v>1</v>
      </c>
    </row>
    <row r="34" spans="1:11" x14ac:dyDescent="0.2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</row>
    <row r="35" spans="1:11" x14ac:dyDescent="0.2">
      <c r="B35" s="62"/>
      <c r="C35" s="62"/>
      <c r="D35" s="62"/>
      <c r="E35" s="62"/>
      <c r="F35" s="62"/>
      <c r="G35" s="62"/>
      <c r="H35" s="62"/>
      <c r="I35" s="62"/>
      <c r="J35" s="62"/>
      <c r="K35" s="62"/>
    </row>
    <row r="36" spans="1:11" x14ac:dyDescent="0.2">
      <c r="B36" s="62"/>
      <c r="C36" s="62"/>
      <c r="D36" s="62"/>
      <c r="E36" s="62"/>
      <c r="F36" s="62"/>
      <c r="G36" s="62"/>
      <c r="H36" s="62"/>
      <c r="I36" s="62"/>
      <c r="J36" s="62"/>
      <c r="K36" s="62"/>
    </row>
    <row r="37" spans="1:11" x14ac:dyDescent="0.2">
      <c r="B37" s="62"/>
      <c r="I37" s="62"/>
      <c r="J37" s="62"/>
      <c r="K37" s="62"/>
    </row>
    <row r="38" spans="1:11" x14ac:dyDescent="0.2">
      <c r="B38" s="62"/>
      <c r="I38" s="62"/>
      <c r="J38" s="62"/>
      <c r="K38" s="62"/>
    </row>
    <row r="39" spans="1:11" x14ac:dyDescent="0.2">
      <c r="B39" s="62"/>
      <c r="I39" s="62"/>
      <c r="J39" s="62"/>
      <c r="K39" s="62"/>
    </row>
    <row r="40" spans="1:11" x14ac:dyDescent="0.2">
      <c r="B40" s="62"/>
      <c r="I40" s="62"/>
      <c r="J40" s="62"/>
      <c r="K40" s="62"/>
    </row>
    <row r="41" spans="1:11" x14ac:dyDescent="0.2">
      <c r="B41" s="62"/>
      <c r="I41" s="62"/>
      <c r="J41" s="62"/>
      <c r="K41" s="62"/>
    </row>
    <row r="42" spans="1:11" x14ac:dyDescent="0.2">
      <c r="B42" s="62"/>
      <c r="C42" s="62"/>
      <c r="D42" s="62"/>
      <c r="E42" s="62"/>
      <c r="F42" s="62"/>
      <c r="G42" s="62"/>
      <c r="H42" s="62"/>
      <c r="I42" s="62"/>
      <c r="J42" s="62"/>
      <c r="K42" s="62"/>
    </row>
    <row r="43" spans="1:11" x14ac:dyDescent="0.2">
      <c r="B43" s="62"/>
      <c r="C43" s="62"/>
      <c r="D43" s="62"/>
      <c r="E43" s="62"/>
      <c r="F43" s="62"/>
      <c r="G43" s="62"/>
      <c r="H43" s="62"/>
      <c r="I43" s="62"/>
      <c r="J43" s="62"/>
      <c r="K43" s="62"/>
    </row>
    <row r="44" spans="1:11" x14ac:dyDescent="0.2">
      <c r="B44" s="62"/>
      <c r="C44" s="62"/>
      <c r="D44" s="62"/>
      <c r="E44" s="62"/>
      <c r="F44" s="62"/>
      <c r="G44" s="62"/>
      <c r="H44" s="62"/>
      <c r="I44" s="62"/>
      <c r="J44" s="62"/>
      <c r="K44" s="62"/>
    </row>
    <row r="45" spans="1:11" x14ac:dyDescent="0.2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1" x14ac:dyDescent="0.2">
      <c r="B46" s="62"/>
      <c r="C46" s="62"/>
      <c r="D46" s="62"/>
      <c r="E46" s="62"/>
      <c r="F46" s="62"/>
      <c r="G46" s="62"/>
      <c r="H46" s="62"/>
      <c r="I46" s="62"/>
      <c r="J46" s="62"/>
      <c r="K46" s="62"/>
    </row>
  </sheetData>
  <mergeCells count="8">
    <mergeCell ref="C27:K27"/>
    <mergeCell ref="C4:K4"/>
    <mergeCell ref="C5:K5"/>
    <mergeCell ref="C14:K14"/>
    <mergeCell ref="C15:K15"/>
    <mergeCell ref="C26:K26"/>
    <mergeCell ref="C20:K20"/>
    <mergeCell ref="C21:K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rgb="FFFFFF00"/>
    <pageSetUpPr fitToPage="1"/>
  </sheetPr>
  <dimension ref="B1:C10"/>
  <sheetViews>
    <sheetView showGridLines="0" zoomScaleNormal="100" workbookViewId="0">
      <selection activeCell="C2" sqref="C2"/>
    </sheetView>
  </sheetViews>
  <sheetFormatPr defaultRowHeight="12.75" x14ac:dyDescent="0.2"/>
  <cols>
    <col min="1" max="1" width="1.140625" customWidth="1"/>
    <col min="2" max="2" width="42.140625" customWidth="1"/>
    <col min="3" max="3" width="55.5703125" customWidth="1"/>
  </cols>
  <sheetData>
    <row r="1" spans="2:3" ht="13.5" thickBot="1" x14ac:dyDescent="0.25"/>
    <row r="2" spans="2:3" ht="99.95" customHeight="1" thickBot="1" x14ac:dyDescent="0.25">
      <c r="B2" s="54" t="s">
        <v>12</v>
      </c>
      <c r="C2" s="53" t="s">
        <v>13</v>
      </c>
    </row>
    <row r="3" spans="2:3" ht="140.25" x14ac:dyDescent="0.2">
      <c r="B3" s="46" t="s">
        <v>14</v>
      </c>
      <c r="C3" s="50" t="s">
        <v>60</v>
      </c>
    </row>
    <row r="4" spans="2:3" ht="102" x14ac:dyDescent="0.2">
      <c r="B4" s="47" t="s">
        <v>15</v>
      </c>
      <c r="C4" s="51" t="s">
        <v>16</v>
      </c>
    </row>
    <row r="5" spans="2:3" ht="63.75" x14ac:dyDescent="0.2">
      <c r="B5" s="47" t="s">
        <v>17</v>
      </c>
      <c r="C5" s="51" t="s">
        <v>51</v>
      </c>
    </row>
    <row r="6" spans="2:3" ht="48.95" customHeight="1" x14ac:dyDescent="0.2">
      <c r="B6" s="47" t="s">
        <v>18</v>
      </c>
      <c r="C6" s="51" t="s">
        <v>61</v>
      </c>
    </row>
    <row r="7" spans="2:3" ht="63.75" x14ac:dyDescent="0.2">
      <c r="B7" s="47" t="s">
        <v>19</v>
      </c>
      <c r="C7" s="51" t="s">
        <v>62</v>
      </c>
    </row>
    <row r="8" spans="2:3" ht="74.45" customHeight="1" x14ac:dyDescent="0.2">
      <c r="B8" s="47" t="s">
        <v>20</v>
      </c>
      <c r="C8" s="51" t="s">
        <v>21</v>
      </c>
    </row>
    <row r="9" spans="2:3" ht="60.6" customHeight="1" x14ac:dyDescent="0.2">
      <c r="B9" s="48" t="s">
        <v>22</v>
      </c>
      <c r="C9" s="51" t="s">
        <v>63</v>
      </c>
    </row>
    <row r="10" spans="2:3" ht="64.5" thickBot="1" x14ac:dyDescent="0.25">
      <c r="B10" s="49" t="s">
        <v>23</v>
      </c>
      <c r="C10" s="52" t="s">
        <v>64</v>
      </c>
    </row>
  </sheetData>
  <pageMargins left="0.47" right="0.39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Retail </vt:lpstr>
      <vt:lpstr>Professional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Grygar Petr</dc:creator>
  <cp:lastModifiedBy>Murarik Igor</cp:lastModifiedBy>
  <cp:lastPrinted>2021-04-20T17:00:24Z</cp:lastPrinted>
  <dcterms:created xsi:type="dcterms:W3CDTF">2019-04-25T13:15:50Z</dcterms:created>
  <dcterms:modified xsi:type="dcterms:W3CDTF">2022-04-26T13:58:56Z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2022-04-26T13:58:56Z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C1 - Internal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d54c7440-ed25-4978-b2b3-4d9b850af3c9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