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L:\Strategy_and_Finance\4900\Prezentace\2022q4\Zveřejnění\Web\"/>
    </mc:Choice>
  </mc:AlternateContent>
  <xr:revisionPtr revIDLastSave="0" documentId="13_ncr:1_{F3589E9C-078C-4950-B61D-88195F5A75B6}" xr6:coauthVersionLast="47" xr6:coauthVersionMax="47" xr10:uidLastSave="{00000000-0000-0000-0000-000000000000}"/>
  <bookViews>
    <workbookView xWindow="-19320" yWindow="-120" windowWidth="19440" windowHeight="11640" xr2:uid="{00000000-000D-0000-FFFF-FFFF00000000}"/>
  </bookViews>
  <sheets>
    <sheet name="Statement of Income" sheetId="1" r:id="rId1"/>
    <sheet name="Statement of Compreh. Income" sheetId="3" r:id="rId2"/>
    <sheet name="Statement of Financial Position" sheetId="2" r:id="rId3"/>
  </sheets>
  <definedNames>
    <definedName name="_xlnm.Print_Area" localSheetId="1">'Statement of Compreh. Income'!$A$1:$F$30</definedName>
    <definedName name="_xlnm.Print_Area" localSheetId="2">'Statement of Financial Position'!$A$1:$F$47</definedName>
    <definedName name="_xlnm.Print_Area" localSheetId="0">'Statement of Income'!$A$1:$F$36</definedName>
    <definedName name="Z_631AD0E5_1624_47F3_BA5F_C9752862AA81_.wvu.PrintArea" localSheetId="1" hidden="1">'Statement of Compreh. Income'!$B$1:$E$29</definedName>
    <definedName name="Z_631AD0E5_1624_47F3_BA5F_C9752862AA81_.wvu.PrintArea" localSheetId="2" hidden="1">'Statement of Financial Position'!$B$1:$E$45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1" l="1"/>
  <c r="D35" i="1" l="1"/>
  <c r="E29" i="2" l="1"/>
  <c r="D29" i="2"/>
</calcChain>
</file>

<file path=xl/sharedStrings.xml><?xml version="1.0" encoding="utf-8"?>
<sst xmlns="http://schemas.openxmlformats.org/spreadsheetml/2006/main" count="180" uniqueCount="164">
  <si>
    <t>CZK million
v milionech Kč</t>
  </si>
  <si>
    <t>(unaudited)
(neauditováno)</t>
  </si>
  <si>
    <t>Čistý výnos z poplatků a provizí</t>
  </si>
  <si>
    <t>Čistý zisk / (ztráta) z finančních operací</t>
  </si>
  <si>
    <t>Dividend income</t>
  </si>
  <si>
    <t>Výnosy z dividend</t>
  </si>
  <si>
    <t>Other income</t>
  </si>
  <si>
    <t>Ostatní výnosy</t>
  </si>
  <si>
    <t>Čisté provozní výnosy</t>
  </si>
  <si>
    <t>Personnel expenses</t>
  </si>
  <si>
    <t>Personální náklady</t>
  </si>
  <si>
    <t>Depreciation, amortisation and impairment of operating assets</t>
  </si>
  <si>
    <t xml:space="preserve">Odpisy, amortizace a znehodnocení majetku </t>
  </si>
  <si>
    <t>Total operating expenses</t>
  </si>
  <si>
    <t>Provozní náklady celkem</t>
  </si>
  <si>
    <t>Cost of risk</t>
  </si>
  <si>
    <t>Výnosy z majetkových účastí v přidružených společnostech</t>
  </si>
  <si>
    <t>Profit/(loss) attributable to exclusion of companies from consolidation</t>
  </si>
  <si>
    <t>Zisk/ ztráta z vyřazení z konsolidace</t>
  </si>
  <si>
    <t>Profit before income taxes</t>
  </si>
  <si>
    <t>Zisk před zdaněním</t>
  </si>
  <si>
    <t>Income taxes</t>
  </si>
  <si>
    <t>Daň z příjmů</t>
  </si>
  <si>
    <t>Profit attributable to the Non-controlling owners</t>
  </si>
  <si>
    <t>Zisk připadající vlastníkům mateřské společnosti</t>
  </si>
  <si>
    <t>Profit attributable to the Group’s equity holders</t>
  </si>
  <si>
    <t>Zisk připadající vlastníkům nekontrolního podílu</t>
  </si>
  <si>
    <t xml:space="preserve">
</t>
  </si>
  <si>
    <t>Assets</t>
  </si>
  <si>
    <t>Aktiva</t>
  </si>
  <si>
    <t>Hotovost a účty u centrálních bank</t>
  </si>
  <si>
    <t>Positive fair value of hedging financial derivatives</t>
  </si>
  <si>
    <t>Zajišťovací deriváty s kladnou reálnou hodnotou</t>
  </si>
  <si>
    <t>Financial assets at amortised cost</t>
  </si>
  <si>
    <t>Majetkové účasti v přidružených společnostech</t>
  </si>
  <si>
    <t>Intangible assets</t>
  </si>
  <si>
    <t>Nehmotný majetek</t>
  </si>
  <si>
    <t>Tangible assets</t>
  </si>
  <si>
    <t>Hmotný majetek</t>
  </si>
  <si>
    <t>Goodwill</t>
  </si>
  <si>
    <t>Total assets</t>
  </si>
  <si>
    <t>Závazky a vlastní kapitál</t>
  </si>
  <si>
    <t>Amounts due to central banks</t>
  </si>
  <si>
    <t>Závazky vůči centrálním bankám</t>
  </si>
  <si>
    <t>Negative fair value of hedging financial derivatives</t>
  </si>
  <si>
    <t>Zajišťovací deriváty se zápornou reálnou hodnotou</t>
  </si>
  <si>
    <t>Financial liabilities at amoritsed cost</t>
  </si>
  <si>
    <t>Total liabilities</t>
  </si>
  <si>
    <t>Share capital</t>
  </si>
  <si>
    <t>Základní kapitál</t>
  </si>
  <si>
    <t>Non-controlling interest</t>
  </si>
  <si>
    <t>Total equity</t>
  </si>
  <si>
    <t>Impairment losses</t>
  </si>
  <si>
    <t>Net gain from loans and advances transferred and written off</t>
  </si>
  <si>
    <t>Gain on a bargain purchase</t>
  </si>
  <si>
    <t>Interest income</t>
  </si>
  <si>
    <t>Interest expense</t>
  </si>
  <si>
    <t>Net interest income</t>
  </si>
  <si>
    <t>Net fee and commission income</t>
  </si>
  <si>
    <t>Net profit/(loss) on financial</t>
  </si>
  <si>
    <t>General and administrative expenses</t>
  </si>
  <si>
    <t>Operating profit</t>
  </si>
  <si>
    <t>Income from share of associated undertakings</t>
  </si>
  <si>
    <t>Výnosy z úroků</t>
  </si>
  <si>
    <t>Náklady na úroky</t>
  </si>
  <si>
    <t>Čisté úrokové výnosy</t>
  </si>
  <si>
    <t>Všeobecné provozní náklady</t>
  </si>
  <si>
    <t>Provozní zisk</t>
  </si>
  <si>
    <t>Ztráty ze znehodnocení</t>
  </si>
  <si>
    <t>Čistý zisk z prodeje a odpisu úvěrů a pohledávek</t>
  </si>
  <si>
    <t>Náklady na riziko</t>
  </si>
  <si>
    <t>Zisk z výhodné koupě</t>
  </si>
  <si>
    <t>Net profits on other assets</t>
  </si>
  <si>
    <t>Čisté zisky z ostatních aktiv</t>
  </si>
  <si>
    <t>Zisk za účetní období</t>
  </si>
  <si>
    <t>Net profit for the period</t>
  </si>
  <si>
    <t>Odložená daňová pohledávka</t>
  </si>
  <si>
    <t>Náklady a příjmy příštích období a ostatní aktiva</t>
  </si>
  <si>
    <t>Přecenění na reálnou hodnotu u portfoliově přeceňovaných položek</t>
  </si>
  <si>
    <t>Aktiva držená k prodeji</t>
  </si>
  <si>
    <t>Aktiva celkem</t>
  </si>
  <si>
    <t>Odložený daňový závazek</t>
  </si>
  <si>
    <t>Výdaje a výnosy příštích období a ostatní závazky</t>
  </si>
  <si>
    <t>Rezervy</t>
  </si>
  <si>
    <t>Závazky celkem</t>
  </si>
  <si>
    <t>Nekontrolní podíl</t>
  </si>
  <si>
    <t>Vlastní kapitál celkem</t>
  </si>
  <si>
    <t>Závazky a vlastní kapitál celkem</t>
  </si>
  <si>
    <t>Cash and current balances with central banks</t>
  </si>
  <si>
    <t>Financial assets at fair value through other comprehensive income</t>
  </si>
  <si>
    <t>Revaluation differences on portfolios hedge items</t>
  </si>
  <si>
    <t>Current tax assets</t>
  </si>
  <si>
    <t>Deferred tax assets</t>
  </si>
  <si>
    <t>Prepayments, accrued income, and other assets</t>
  </si>
  <si>
    <t>Investments in associates</t>
  </si>
  <si>
    <t>Assets held for sale</t>
  </si>
  <si>
    <t>Current tax liabilities</t>
  </si>
  <si>
    <t>Deferred tax liabilities</t>
  </si>
  <si>
    <t>Accruals and other liabilities</t>
  </si>
  <si>
    <t>Provisions</t>
  </si>
  <si>
    <t>Share premium, funds, retained earnings, revaluation, and net profit for the period</t>
  </si>
  <si>
    <t>Total liabilities and equity</t>
  </si>
  <si>
    <t>Emisní ážio, fondy, nerozdělený zisk, oceňovací rozdíly a zisk za účetní období</t>
  </si>
  <si>
    <t xml:space="preserve">Consolidated Statement of Income of Komerční banka, a.s. - IFRS </t>
  </si>
  <si>
    <t>Consolidated Statement of Financial Position of Komerční banka, a.s. - IFRS</t>
  </si>
  <si>
    <t>Consolidated Statement of Comprehensive Income of Komerční banka, a.s. - IFRS</t>
  </si>
  <si>
    <t>Liabilities and equity</t>
  </si>
  <si>
    <t>Items that will not be reclassified to the Statement of Income</t>
  </si>
  <si>
    <t>Remeasurement of retirement benefits plan, net of tax</t>
  </si>
  <si>
    <t>Revaluation of equity securities at FVOCI option*, net of tax</t>
  </si>
  <si>
    <t>Items that may be reclassified subsequently to the Statement of Income</t>
  </si>
  <si>
    <t>Cash flow hedging</t>
  </si>
  <si>
    <t>Hedge of a foreign net investment</t>
  </si>
  <si>
    <t>Foreign exchange difference on translation of a foreign net investment</t>
  </si>
  <si>
    <t>Revaluation of debt securities at FVOCI**, net of tax</t>
  </si>
  <si>
    <t>Revaluation of debt securities at FVOCI** (associated undertakings), net of tax</t>
  </si>
  <si>
    <t>Other income from associated undertakings</t>
  </si>
  <si>
    <t>Other comprehensive income for the period, net of tax</t>
  </si>
  <si>
    <t>Total comprehensive income for the period, net of tax</t>
  </si>
  <si>
    <t>* Revaluation of equity securities at fair value through other comprehensive income option
** Revaluation of debt securities at fair value through other comprehensive income</t>
  </si>
  <si>
    <t>Položky, které nebudou odúčtovány do výkazu zisku a ztráty</t>
  </si>
  <si>
    <t>Přecenění plánu odměn při odchodu do důchodu, po odečtení daně</t>
  </si>
  <si>
    <t>Přecenění kapitálových nástrojů ve FVOCI option*, po odečtení daně</t>
  </si>
  <si>
    <t>Položky, které mohou být následně odúčtovány do výkazu zisku a ztráty</t>
  </si>
  <si>
    <t>Zajištění peněžních toků</t>
  </si>
  <si>
    <t>Zajištění čistých aktiv z investic v zahraničí</t>
  </si>
  <si>
    <t>Kurzové rozdíly z přecenění čistých aktiv z investic v zahraničí</t>
  </si>
  <si>
    <t>Přecenění dluhových nástrojů ve FVOCI**, po odečtení daně</t>
  </si>
  <si>
    <t>Přecenění dluhových nástrojů ve FVOCI**, po odečtení daně (přidružené společnosti)</t>
  </si>
  <si>
    <t>Ostatní výnosy (přidružená společnost)</t>
  </si>
  <si>
    <t>Ostatní úplný výsledek za účetní období, po odečtení daně</t>
  </si>
  <si>
    <t>Úplný výsledek za účetní období, po odečtení daně</t>
  </si>
  <si>
    <t>(audited)
(auditováno)</t>
  </si>
  <si>
    <t>Znehodnocení dluhových nástrojů ve FVOCI**, po odečtení daně (přidružené společnosti)</t>
  </si>
  <si>
    <t xml:space="preserve">     – Transfer to net profit/(loss), net of tax</t>
  </si>
  <si>
    <t xml:space="preserve">     – Net fair value gain/(loss), net of tax</t>
  </si>
  <si>
    <t xml:space="preserve">     – čistý zisk/(ztráta) z reálné hodnoty, po odečtení daně</t>
  </si>
  <si>
    <t xml:space="preserve">     – převod do čistého zisku/(ztráty), po odečtení daně</t>
  </si>
  <si>
    <t>* Přecenění kapitálových nástrojů s volbou reálné hodnoty vykázané do ostatního úplného výsledku
** Přecenění dluhových nástrojů v reálné hodnotě vykázané do ostatního úplného výsledku.</t>
  </si>
  <si>
    <t xml:space="preserve">     Comprehensive income attributable to the Non-controlling owners</t>
  </si>
  <si>
    <t xml:space="preserve">     Comprehensive income attributable to the Group’s equity holders</t>
  </si>
  <si>
    <t xml:space="preserve">     Úplný výsledek připadající vlastníkům nekontrolních podílů</t>
  </si>
  <si>
    <t xml:space="preserve">     Úplný výsledek připadající vlastníkům mateřské společnosti</t>
  </si>
  <si>
    <t>Impairment of debt securities at FVOCI**, net of tax</t>
  </si>
  <si>
    <t>Financial assets held for trading at fair value through profit or loss</t>
  </si>
  <si>
    <t>Other assets held for trading at fair value through profit or loss</t>
  </si>
  <si>
    <t>Non-trading financial assets at fair value through profit or loss</t>
  </si>
  <si>
    <t>Finanční aktiva k obchodování v reálné hodnotě vykázaná do zisku nebo ztráty</t>
  </si>
  <si>
    <t>Ostatní aktiva k obchodování v reálné hodnotě vykázaná do zisku nebo ztráty</t>
  </si>
  <si>
    <t>Finanční aktiva jiná než k obchodování v reálné hodnotě vykázaná do zisku nebo ztráty</t>
  </si>
  <si>
    <t>Financial liabilities held for trading at fair value through profit or loss</t>
  </si>
  <si>
    <t>Finanční aktiva v naběhlé hodnotě</t>
  </si>
  <si>
    <t>Finanční závazky v naběhlé hodnotě</t>
  </si>
  <si>
    <t>Net operating income</t>
  </si>
  <si>
    <t>Finanční aktiva v reálné hodnotě vykázaná do ostatního úplného výsledku</t>
  </si>
  <si>
    <t>Finanční závazky k obchodování v reálné hodnotě vykázané do zisku nebo ztráty</t>
  </si>
  <si>
    <t>Subordinated and Senior non Preferred debt</t>
  </si>
  <si>
    <t>Podřízený a Seniorní nepreferovaný dluh</t>
  </si>
  <si>
    <t>12M 2021</t>
  </si>
  <si>
    <t>12M 2022</t>
  </si>
  <si>
    <t>31 December 2022</t>
  </si>
  <si>
    <t>Earnings per share/diluted earnings per share (in CZK)</t>
  </si>
  <si>
    <t>Zisk na akcii/Zředěný zisk na akcii (v Kč)</t>
  </si>
  <si>
    <t>31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</si>
</sst>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sz val="9"/>
      <name val="Arial"/>
      <family val="2"/>
      <charset val="238"/>
    </font>
    <font>
      <i/>
      <sz val="9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4">
    <xf numFmtId="0" fontId="0" fillId="0" borderId="0" xfId="0"/>
    <xf numFmtId="0" fontId="1" fillId="0" borderId="0" xfId="1" applyFont="1"/>
    <xf numFmtId="0" fontId="2" fillId="0" borderId="0" xfId="0" applyFont="1" applyFill="1" applyAlignment="1"/>
    <xf numFmtId="0" fontId="2" fillId="0" borderId="0" xfId="1" applyFont="1" applyFill="1" applyAlignment="1"/>
    <xf numFmtId="0" fontId="3" fillId="0" borderId="0" xfId="1" applyFont="1"/>
    <xf numFmtId="0" fontId="5" fillId="0" borderId="0" xfId="0" applyFont="1" applyFill="1" applyAlignment="1"/>
    <xf numFmtId="0" fontId="5" fillId="0" borderId="0" xfId="1" applyFont="1" applyFill="1" applyAlignment="1"/>
    <xf numFmtId="0" fontId="4" fillId="3" borderId="0" xfId="0" applyFont="1" applyFill="1" applyAlignment="1">
      <alignment vertical="center" wrapText="1"/>
    </xf>
    <xf numFmtId="0" fontId="4" fillId="3" borderId="0" xfId="1" applyFont="1" applyFill="1" applyAlignment="1"/>
    <xf numFmtId="0" fontId="6" fillId="0" borderId="0" xfId="1" applyFont="1" applyFill="1" applyAlignment="1"/>
    <xf numFmtId="3" fontId="7" fillId="3" borderId="0" xfId="1" applyNumberFormat="1" applyFont="1" applyFill="1" applyAlignment="1">
      <alignment horizontal="center"/>
    </xf>
    <xf numFmtId="0" fontId="7" fillId="3" borderId="0" xfId="0" applyFont="1" applyFill="1" applyAlignment="1">
      <alignment horizontal="center" wrapText="1"/>
    </xf>
    <xf numFmtId="0" fontId="0" fillId="3" borderId="0" xfId="0" applyFill="1"/>
    <xf numFmtId="0" fontId="8" fillId="3" borderId="0" xfId="0" applyFont="1" applyFill="1"/>
    <xf numFmtId="0" fontId="8" fillId="3" borderId="0" xfId="0" applyFont="1" applyFill="1" applyAlignment="1">
      <alignment horizontal="center" wrapText="1"/>
    </xf>
    <xf numFmtId="0" fontId="1" fillId="0" borderId="1" xfId="0" applyFont="1" applyBorder="1" applyAlignment="1">
      <alignment horizontal="left" wrapText="1" indent="2"/>
    </xf>
    <xf numFmtId="0" fontId="1" fillId="0" borderId="2" xfId="0" applyFont="1" applyBorder="1" applyAlignment="1">
      <alignment horizontal="left" wrapText="1" indent="2"/>
    </xf>
    <xf numFmtId="3" fontId="0" fillId="0" borderId="2" xfId="0" applyNumberFormat="1" applyBorder="1"/>
    <xf numFmtId="0" fontId="1" fillId="0" borderId="3" xfId="0" applyFont="1" applyBorder="1" applyAlignment="1">
      <alignment horizontal="left" wrapText="1" indent="2"/>
    </xf>
    <xf numFmtId="0" fontId="1" fillId="0" borderId="4" xfId="0" applyFont="1" applyBorder="1" applyAlignment="1">
      <alignment horizontal="left" wrapText="1" indent="2"/>
    </xf>
    <xf numFmtId="3" fontId="0" fillId="0" borderId="4" xfId="0" applyNumberFormat="1" applyBorder="1"/>
    <xf numFmtId="0" fontId="1" fillId="4" borderId="3" xfId="2" applyFont="1" applyFill="1" applyBorder="1" applyAlignment="1">
      <alignment wrapText="1"/>
    </xf>
    <xf numFmtId="0" fontId="1" fillId="4" borderId="4" xfId="2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2" fillId="3" borderId="0" xfId="0" applyFont="1" applyFill="1" applyAlignment="1"/>
    <xf numFmtId="0" fontId="4" fillId="3" borderId="0" xfId="0" applyFont="1" applyFill="1" applyAlignment="1"/>
    <xf numFmtId="0" fontId="4" fillId="0" borderId="0" xfId="0" applyFont="1" applyFill="1" applyAlignment="1"/>
    <xf numFmtId="0" fontId="10" fillId="3" borderId="0" xfId="0" applyFont="1" applyFill="1" applyAlignment="1"/>
    <xf numFmtId="0" fontId="11" fillId="3" borderId="0" xfId="0" applyFont="1" applyFill="1" applyAlignment="1"/>
    <xf numFmtId="49" fontId="7" fillId="0" borderId="0" xfId="0" applyNumberFormat="1" applyFont="1" applyFill="1" applyAlignment="1">
      <alignment horizontal="center"/>
    </xf>
    <xf numFmtId="0" fontId="11" fillId="3" borderId="0" xfId="0" applyFont="1" applyFill="1"/>
    <xf numFmtId="0" fontId="8" fillId="0" borderId="0" xfId="0" applyFont="1" applyFill="1" applyAlignment="1">
      <alignment horizontal="center" wrapText="1"/>
    </xf>
    <xf numFmtId="0" fontId="1" fillId="3" borderId="8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3" fontId="1" fillId="3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3" fontId="1" fillId="3" borderId="4" xfId="0" applyNumberFormat="1" applyFont="1" applyFill="1" applyBorder="1"/>
    <xf numFmtId="0" fontId="9" fillId="3" borderId="0" xfId="0" applyFont="1" applyFill="1"/>
    <xf numFmtId="0" fontId="12" fillId="3" borderId="0" xfId="0" applyFont="1" applyFill="1" applyBorder="1" applyAlignment="1">
      <alignment wrapText="1"/>
    </xf>
    <xf numFmtId="0" fontId="11" fillId="3" borderId="0" xfId="0" applyFont="1" applyFill="1" applyBorder="1" applyAlignment="1">
      <alignment wrapText="1"/>
    </xf>
    <xf numFmtId="0" fontId="0" fillId="0" borderId="0" xfId="0" applyFill="1"/>
    <xf numFmtId="0" fontId="0" fillId="3" borderId="0" xfId="0" applyFill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14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1" fillId="0" borderId="0" xfId="0" applyFont="1" applyFill="1" applyAlignment="1"/>
    <xf numFmtId="0" fontId="11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0" fillId="3" borderId="3" xfId="0" quotePrefix="1" applyFont="1" applyFill="1" applyBorder="1" applyAlignment="1">
      <alignment horizontal="left" wrapText="1"/>
    </xf>
    <xf numFmtId="0" fontId="0" fillId="3" borderId="11" xfId="0" quotePrefix="1" applyFont="1" applyFill="1" applyBorder="1" applyAlignment="1">
      <alignment horizontal="left" wrapText="1"/>
    </xf>
    <xf numFmtId="3" fontId="0" fillId="3" borderId="4" xfId="0" applyNumberFormat="1" applyFont="1" applyFill="1" applyBorder="1"/>
    <xf numFmtId="0" fontId="0" fillId="0" borderId="0" xfId="0" applyFont="1" applyFill="1"/>
    <xf numFmtId="0" fontId="0" fillId="0" borderId="8" xfId="0" applyFont="1" applyFill="1" applyBorder="1" applyAlignment="1">
      <alignment wrapText="1"/>
    </xf>
    <xf numFmtId="0" fontId="0" fillId="0" borderId="11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8" fillId="0" borderId="14" xfId="0" applyFont="1" applyFill="1" applyBorder="1" applyAlignment="1">
      <alignment wrapText="1"/>
    </xf>
    <xf numFmtId="0" fontId="9" fillId="0" borderId="11" xfId="0" applyFont="1" applyFill="1" applyBorder="1" applyAlignment="1">
      <alignment wrapText="1"/>
    </xf>
    <xf numFmtId="0" fontId="9" fillId="2" borderId="9" xfId="0" applyFont="1" applyFill="1" applyBorder="1" applyAlignment="1">
      <alignment wrapText="1"/>
    </xf>
    <xf numFmtId="0" fontId="9" fillId="3" borderId="7" xfId="0" applyFont="1" applyFill="1" applyBorder="1" applyAlignment="1">
      <alignment wrapText="1"/>
    </xf>
    <xf numFmtId="0" fontId="9" fillId="3" borderId="9" xfId="0" applyFont="1" applyFill="1" applyBorder="1" applyAlignment="1">
      <alignment wrapText="1"/>
    </xf>
    <xf numFmtId="3" fontId="1" fillId="3" borderId="16" xfId="0" applyNumberFormat="1" applyFont="1" applyFill="1" applyBorder="1"/>
    <xf numFmtId="3" fontId="0" fillId="3" borderId="17" xfId="0" applyNumberFormat="1" applyFont="1" applyFill="1" applyBorder="1"/>
    <xf numFmtId="3" fontId="9" fillId="3" borderId="4" xfId="0" applyNumberFormat="1" applyFont="1" applyFill="1" applyBorder="1"/>
    <xf numFmtId="3" fontId="8" fillId="3" borderId="6" xfId="0" applyNumberFormat="1" applyFont="1" applyFill="1" applyBorder="1"/>
    <xf numFmtId="3" fontId="9" fillId="3" borderId="2" xfId="0" applyNumberFormat="1" applyFont="1" applyFill="1" applyBorder="1"/>
    <xf numFmtId="3" fontId="9" fillId="3" borderId="15" xfId="0" applyNumberFormat="1" applyFont="1" applyFill="1" applyBorder="1"/>
    <xf numFmtId="3" fontId="0" fillId="3" borderId="18" xfId="0" applyNumberFormat="1" applyFont="1" applyFill="1" applyBorder="1"/>
    <xf numFmtId="3" fontId="9" fillId="3" borderId="17" xfId="0" applyNumberFormat="1" applyFont="1" applyFill="1" applyBorder="1"/>
    <xf numFmtId="0" fontId="0" fillId="3" borderId="8" xfId="0" applyFont="1" applyFill="1" applyBorder="1" applyAlignment="1">
      <alignment wrapText="1"/>
    </xf>
    <xf numFmtId="0" fontId="0" fillId="2" borderId="9" xfId="0" applyFont="1" applyFill="1" applyBorder="1" applyAlignment="1">
      <alignment wrapText="1"/>
    </xf>
    <xf numFmtId="3" fontId="0" fillId="3" borderId="10" xfId="0" applyNumberFormat="1" applyFont="1" applyFill="1" applyBorder="1"/>
    <xf numFmtId="3" fontId="0" fillId="3" borderId="16" xfId="0" applyNumberFormat="1" applyFont="1" applyFill="1" applyBorder="1"/>
    <xf numFmtId="0" fontId="0" fillId="0" borderId="3" xfId="0" applyFon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3" fontId="0" fillId="0" borderId="15" xfId="0" applyNumberFormat="1" applyBorder="1"/>
    <xf numFmtId="3" fontId="0" fillId="0" borderId="17" xfId="0" applyNumberFormat="1" applyBorder="1"/>
    <xf numFmtId="3" fontId="1" fillId="0" borderId="4" xfId="0" applyNumberFormat="1" applyFont="1" applyFill="1" applyBorder="1"/>
    <xf numFmtId="3" fontId="1" fillId="0" borderId="2" xfId="0" applyNumberFormat="1" applyFont="1" applyFill="1" applyBorder="1"/>
    <xf numFmtId="3" fontId="9" fillId="0" borderId="17" xfId="0" applyNumberFormat="1" applyFont="1" applyFill="1" applyBorder="1"/>
    <xf numFmtId="3" fontId="1" fillId="0" borderId="10" xfId="0" applyNumberFormat="1" applyFont="1" applyFill="1" applyBorder="1"/>
    <xf numFmtId="0" fontId="4" fillId="0" borderId="0" xfId="1" applyFont="1" applyFill="1" applyAlignment="1"/>
    <xf numFmtId="0" fontId="10" fillId="0" borderId="0" xfId="0" applyFont="1" applyFill="1" applyAlignment="1"/>
    <xf numFmtId="0" fontId="1" fillId="0" borderId="3" xfId="2" applyFont="1" applyFill="1" applyBorder="1" applyAlignment="1">
      <alignment wrapText="1"/>
    </xf>
    <xf numFmtId="0" fontId="1" fillId="0" borderId="4" xfId="2" applyFont="1" applyFill="1" applyBorder="1" applyAlignment="1">
      <alignment wrapText="1"/>
    </xf>
    <xf numFmtId="3" fontId="0" fillId="0" borderId="4" xfId="0" applyNumberFormat="1" applyFill="1" applyBorder="1"/>
    <xf numFmtId="3" fontId="0" fillId="0" borderId="17" xfId="0" applyNumberFormat="1" applyFill="1" applyBorder="1"/>
    <xf numFmtId="0" fontId="9" fillId="0" borderId="0" xfId="1" applyFont="1" applyFill="1"/>
    <xf numFmtId="0" fontId="9" fillId="0" borderId="3" xfId="2" applyFont="1" applyFill="1" applyBorder="1" applyAlignment="1">
      <alignment wrapText="1"/>
    </xf>
    <xf numFmtId="0" fontId="9" fillId="0" borderId="4" xfId="2" applyFont="1" applyFill="1" applyBorder="1" applyAlignment="1">
      <alignment wrapText="1"/>
    </xf>
    <xf numFmtId="3" fontId="9" fillId="0" borderId="4" xfId="0" applyNumberFormat="1" applyFont="1" applyFill="1" applyBorder="1"/>
    <xf numFmtId="0" fontId="9" fillId="0" borderId="0" xfId="0" applyFont="1" applyFill="1"/>
    <xf numFmtId="3" fontId="9" fillId="0" borderId="0" xfId="0" applyNumberFormat="1" applyFont="1" applyFill="1"/>
    <xf numFmtId="0" fontId="1" fillId="0" borderId="0" xfId="1" applyFont="1" applyFill="1"/>
    <xf numFmtId="3" fontId="0" fillId="0" borderId="4" xfId="0" applyNumberFormat="1" applyFont="1" applyFill="1" applyBorder="1"/>
    <xf numFmtId="3" fontId="0" fillId="0" borderId="17" xfId="0" applyNumberFormat="1" applyFont="1" applyFill="1" applyBorder="1"/>
    <xf numFmtId="0" fontId="1" fillId="0" borderId="4" xfId="0" applyFont="1" applyFill="1" applyBorder="1" applyAlignment="1">
      <alignment wrapText="1"/>
    </xf>
    <xf numFmtId="3" fontId="7" fillId="0" borderId="5" xfId="1" applyNumberFormat="1" applyFont="1" applyFill="1" applyBorder="1" applyAlignment="1">
      <alignment wrapText="1"/>
    </xf>
    <xf numFmtId="4" fontId="7" fillId="0" borderId="6" xfId="1" applyNumberFormat="1" applyFont="1" applyFill="1" applyBorder="1" applyAlignment="1">
      <alignment horizontal="right" wrapText="1"/>
    </xf>
    <xf numFmtId="4" fontId="7" fillId="0" borderId="18" xfId="1" applyNumberFormat="1" applyFont="1" applyFill="1" applyBorder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11" fillId="0" borderId="0" xfId="0" applyFont="1" applyFill="1"/>
    <xf numFmtId="0" fontId="0" fillId="0" borderId="1" xfId="0" applyFill="1" applyBorder="1" applyAlignment="1">
      <alignment wrapText="1"/>
    </xf>
    <xf numFmtId="3" fontId="1" fillId="0" borderId="15" xfId="0" applyNumberFormat="1" applyFont="1" applyFill="1" applyBorder="1"/>
    <xf numFmtId="3" fontId="0" fillId="0" borderId="0" xfId="0" applyNumberFormat="1" applyFill="1"/>
    <xf numFmtId="3" fontId="1" fillId="0" borderId="16" xfId="0" applyNumberFormat="1" applyFont="1" applyFill="1" applyBorder="1"/>
    <xf numFmtId="0" fontId="0" fillId="0" borderId="3" xfId="0" quotePrefix="1" applyFont="1" applyFill="1" applyBorder="1" applyAlignment="1">
      <alignment horizontal="left" wrapText="1"/>
    </xf>
    <xf numFmtId="0" fontId="0" fillId="0" borderId="11" xfId="0" quotePrefix="1" applyFont="1" applyFill="1" applyBorder="1" applyAlignment="1">
      <alignment horizontal="left" wrapText="1"/>
    </xf>
    <xf numFmtId="3" fontId="7" fillId="0" borderId="6" xfId="0" applyNumberFormat="1" applyFont="1" applyFill="1" applyBorder="1"/>
    <xf numFmtId="3" fontId="7" fillId="0" borderId="18" xfId="0" applyNumberFormat="1" applyFont="1" applyFill="1" applyBorder="1"/>
    <xf numFmtId="3" fontId="1" fillId="0" borderId="2" xfId="0" applyNumberFormat="1" applyFont="1" applyFill="1" applyBorder="1" applyAlignment="1"/>
    <xf numFmtId="3" fontId="1" fillId="0" borderId="15" xfId="0" applyNumberFormat="1" applyFont="1" applyFill="1" applyBorder="1" applyAlignment="1"/>
    <xf numFmtId="3" fontId="1" fillId="0" borderId="10" xfId="0" applyNumberFormat="1" applyFont="1" applyFill="1" applyBorder="1" applyAlignment="1"/>
    <xf numFmtId="3" fontId="1" fillId="0" borderId="16" xfId="0" applyNumberFormat="1" applyFont="1" applyFill="1" applyBorder="1" applyAlignment="1"/>
    <xf numFmtId="3" fontId="7" fillId="0" borderId="6" xfId="0" applyNumberFormat="1" applyFont="1" applyFill="1" applyBorder="1" applyAlignment="1"/>
    <xf numFmtId="3" fontId="7" fillId="0" borderId="18" xfId="0" applyNumberFormat="1" applyFont="1" applyFill="1" applyBorder="1" applyAlignment="1"/>
    <xf numFmtId="3" fontId="1" fillId="0" borderId="4" xfId="0" applyNumberFormat="1" applyFont="1" applyFill="1" applyBorder="1" applyAlignment="1"/>
    <xf numFmtId="3" fontId="1" fillId="0" borderId="17" xfId="0" applyNumberFormat="1" applyFont="1" applyFill="1" applyBorder="1" applyAlignment="1"/>
    <xf numFmtId="0" fontId="11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</cellXfs>
  <cellStyles count="3">
    <cellStyle name="Normální" xfId="0" builtinId="0"/>
    <cellStyle name="normální_List1" xfId="2" xr:uid="{00000000-0005-0000-0000-000001000000}"/>
    <cellStyle name="normální_Recalculation_2008-2009_SUMMARY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37"/>
  <sheetViews>
    <sheetView showGridLines="0" tabSelected="1" zoomScaleNormal="100" workbookViewId="0"/>
  </sheetViews>
  <sheetFormatPr defaultRowHeight="12.75" x14ac:dyDescent="0.2"/>
  <cols>
    <col min="1" max="1" width="9.140625" style="1"/>
    <col min="2" max="2" width="64.42578125" customWidth="1"/>
    <col min="3" max="3" width="53.85546875" customWidth="1"/>
    <col min="4" max="5" width="14.140625" customWidth="1"/>
  </cols>
  <sheetData>
    <row r="1" spans="1:5" s="1" customFormat="1" ht="18" x14ac:dyDescent="0.25">
      <c r="B1" s="2" t="s">
        <v>103</v>
      </c>
      <c r="C1" s="3"/>
      <c r="D1" s="3"/>
      <c r="E1" s="3"/>
    </row>
    <row r="2" spans="1:5" s="1" customFormat="1" ht="18" x14ac:dyDescent="0.25">
      <c r="B2" s="2"/>
      <c r="C2" s="3"/>
      <c r="D2" s="3"/>
      <c r="E2" s="3"/>
    </row>
    <row r="3" spans="1:5" s="4" customFormat="1" ht="12" x14ac:dyDescent="0.2">
      <c r="B3" s="5"/>
      <c r="C3" s="6"/>
      <c r="D3" s="6"/>
      <c r="E3" s="6"/>
    </row>
    <row r="4" spans="1:5" s="1" customFormat="1" ht="24" x14ac:dyDescent="0.2">
      <c r="B4" s="7" t="s">
        <v>0</v>
      </c>
      <c r="C4" s="8"/>
      <c r="D4" s="8"/>
      <c r="E4" s="8"/>
    </row>
    <row r="5" spans="1:5" s="1" customFormat="1" ht="17.25" customHeight="1" x14ac:dyDescent="0.2">
      <c r="B5" s="9"/>
      <c r="C5" s="8"/>
      <c r="D5" s="95"/>
      <c r="E5" s="95"/>
    </row>
    <row r="6" spans="1:5" s="1" customFormat="1" x14ac:dyDescent="0.2">
      <c r="B6" s="8"/>
      <c r="C6" s="8"/>
      <c r="D6" s="10" t="s">
        <v>159</v>
      </c>
      <c r="E6" s="10" t="s">
        <v>158</v>
      </c>
    </row>
    <row r="7" spans="1:5" s="1" customFormat="1" x14ac:dyDescent="0.2">
      <c r="B7" s="8"/>
      <c r="C7" s="8"/>
      <c r="D7" s="11"/>
      <c r="E7" s="11"/>
    </row>
    <row r="8" spans="1:5" s="12" customFormat="1" ht="27" customHeight="1" x14ac:dyDescent="0.2">
      <c r="B8" s="13"/>
      <c r="C8" s="13"/>
      <c r="D8" s="14" t="s">
        <v>1</v>
      </c>
      <c r="E8" s="14" t="s">
        <v>1</v>
      </c>
    </row>
    <row r="9" spans="1:5" ht="13.5" thickBot="1" x14ac:dyDescent="0.25"/>
    <row r="10" spans="1:5" x14ac:dyDescent="0.2">
      <c r="B10" s="15" t="s">
        <v>55</v>
      </c>
      <c r="C10" s="16" t="s">
        <v>63</v>
      </c>
      <c r="D10" s="17">
        <v>93146</v>
      </c>
      <c r="E10" s="89">
        <v>35558</v>
      </c>
    </row>
    <row r="11" spans="1:5" x14ac:dyDescent="0.2">
      <c r="A11" s="4"/>
      <c r="B11" s="18" t="s">
        <v>56</v>
      </c>
      <c r="C11" s="19" t="s">
        <v>64</v>
      </c>
      <c r="D11" s="20">
        <v>-64514</v>
      </c>
      <c r="E11" s="90">
        <v>-13763</v>
      </c>
    </row>
    <row r="12" spans="1:5" x14ac:dyDescent="0.2">
      <c r="B12" s="21" t="s">
        <v>57</v>
      </c>
      <c r="C12" s="22" t="s">
        <v>65</v>
      </c>
      <c r="D12" s="20">
        <v>28632</v>
      </c>
      <c r="E12" s="90">
        <v>21795</v>
      </c>
    </row>
    <row r="13" spans="1:5" x14ac:dyDescent="0.2">
      <c r="B13" s="21" t="s">
        <v>58</v>
      </c>
      <c r="C13" s="22" t="s">
        <v>2</v>
      </c>
      <c r="D13" s="20">
        <v>6121</v>
      </c>
      <c r="E13" s="90">
        <v>5711</v>
      </c>
    </row>
    <row r="14" spans="1:5" x14ac:dyDescent="0.2">
      <c r="B14" s="21" t="s">
        <v>59</v>
      </c>
      <c r="C14" s="22" t="s">
        <v>3</v>
      </c>
      <c r="D14" s="20">
        <v>3666</v>
      </c>
      <c r="E14" s="90">
        <v>3630</v>
      </c>
    </row>
    <row r="15" spans="1:5" x14ac:dyDescent="0.2">
      <c r="B15" s="21" t="s">
        <v>4</v>
      </c>
      <c r="C15" s="22" t="s">
        <v>5</v>
      </c>
      <c r="D15" s="20">
        <v>2</v>
      </c>
      <c r="E15" s="90">
        <v>2</v>
      </c>
    </row>
    <row r="16" spans="1:5" s="43" customFormat="1" x14ac:dyDescent="0.2">
      <c r="B16" s="97" t="s">
        <v>6</v>
      </c>
      <c r="C16" s="98" t="s">
        <v>7</v>
      </c>
      <c r="D16" s="99">
        <v>211</v>
      </c>
      <c r="E16" s="100">
        <v>208</v>
      </c>
    </row>
    <row r="17" spans="1:7" s="105" customFormat="1" x14ac:dyDescent="0.2">
      <c r="A17" s="101"/>
      <c r="B17" s="102" t="s">
        <v>153</v>
      </c>
      <c r="C17" s="103" t="s">
        <v>8</v>
      </c>
      <c r="D17" s="104">
        <v>38632</v>
      </c>
      <c r="E17" s="93">
        <v>31346</v>
      </c>
      <c r="G17" s="106"/>
    </row>
    <row r="18" spans="1:7" s="43" customFormat="1" x14ac:dyDescent="0.2">
      <c r="A18" s="107"/>
      <c r="B18" s="97" t="s">
        <v>9</v>
      </c>
      <c r="C18" s="98" t="s">
        <v>10</v>
      </c>
      <c r="D18" s="99">
        <v>-7734</v>
      </c>
      <c r="E18" s="100">
        <v>-7539</v>
      </c>
    </row>
    <row r="19" spans="1:7" s="43" customFormat="1" x14ac:dyDescent="0.2">
      <c r="A19" s="107"/>
      <c r="B19" s="97" t="s">
        <v>60</v>
      </c>
      <c r="C19" s="98" t="s">
        <v>66</v>
      </c>
      <c r="D19" s="99">
        <v>-5257</v>
      </c>
      <c r="E19" s="100">
        <v>-4757</v>
      </c>
    </row>
    <row r="20" spans="1:7" s="43" customFormat="1" x14ac:dyDescent="0.2">
      <c r="A20" s="107"/>
      <c r="B20" s="97" t="s">
        <v>11</v>
      </c>
      <c r="C20" s="98" t="s">
        <v>12</v>
      </c>
      <c r="D20" s="99">
        <v>-3023</v>
      </c>
      <c r="E20" s="100">
        <v>-2803</v>
      </c>
    </row>
    <row r="21" spans="1:7" s="105" customFormat="1" x14ac:dyDescent="0.2">
      <c r="A21" s="101"/>
      <c r="B21" s="102" t="s">
        <v>13</v>
      </c>
      <c r="C21" s="103" t="s">
        <v>14</v>
      </c>
      <c r="D21" s="104">
        <v>-16014</v>
      </c>
      <c r="E21" s="93">
        <v>-15099</v>
      </c>
    </row>
    <row r="22" spans="1:7" s="105" customFormat="1" x14ac:dyDescent="0.2">
      <c r="A22" s="101"/>
      <c r="B22" s="102" t="s">
        <v>61</v>
      </c>
      <c r="C22" s="103" t="s">
        <v>67</v>
      </c>
      <c r="D22" s="104">
        <v>22618</v>
      </c>
      <c r="E22" s="93">
        <v>16247</v>
      </c>
    </row>
    <row r="23" spans="1:7" s="105" customFormat="1" x14ac:dyDescent="0.2">
      <c r="A23" s="101"/>
      <c r="B23" s="97" t="s">
        <v>52</v>
      </c>
      <c r="C23" s="98" t="s">
        <v>68</v>
      </c>
      <c r="D23" s="108">
        <v>-1109</v>
      </c>
      <c r="E23" s="109">
        <v>-775</v>
      </c>
    </row>
    <row r="24" spans="1:7" s="105" customFormat="1" x14ac:dyDescent="0.2">
      <c r="A24" s="101"/>
      <c r="B24" s="97" t="s">
        <v>53</v>
      </c>
      <c r="C24" s="98" t="s">
        <v>69</v>
      </c>
      <c r="D24" s="108">
        <v>-72</v>
      </c>
      <c r="E24" s="109">
        <v>44</v>
      </c>
    </row>
    <row r="25" spans="1:7" s="43" customFormat="1" x14ac:dyDescent="0.2">
      <c r="A25" s="107"/>
      <c r="B25" s="102" t="s">
        <v>15</v>
      </c>
      <c r="C25" s="103" t="s">
        <v>70</v>
      </c>
      <c r="D25" s="104">
        <v>-1181</v>
      </c>
      <c r="E25" s="93">
        <v>-731</v>
      </c>
    </row>
    <row r="26" spans="1:7" s="43" customFormat="1" x14ac:dyDescent="0.2">
      <c r="A26" s="107"/>
      <c r="B26" s="97" t="s">
        <v>62</v>
      </c>
      <c r="C26" s="98" t="s">
        <v>16</v>
      </c>
      <c r="D26" s="99">
        <v>150</v>
      </c>
      <c r="E26" s="100">
        <v>221</v>
      </c>
    </row>
    <row r="27" spans="1:7" s="43" customFormat="1" x14ac:dyDescent="0.2">
      <c r="A27" s="107"/>
      <c r="B27" s="97" t="s">
        <v>17</v>
      </c>
      <c r="C27" s="98" t="s">
        <v>18</v>
      </c>
      <c r="D27" s="99">
        <v>73</v>
      </c>
      <c r="E27" s="100">
        <v>25</v>
      </c>
    </row>
    <row r="28" spans="1:7" s="43" customFormat="1" x14ac:dyDescent="0.2">
      <c r="A28" s="107"/>
      <c r="B28" s="97" t="s">
        <v>54</v>
      </c>
      <c r="C28" s="98" t="s">
        <v>71</v>
      </c>
      <c r="D28" s="99">
        <v>0</v>
      </c>
      <c r="E28" s="100">
        <v>0</v>
      </c>
    </row>
    <row r="29" spans="1:7" s="43" customFormat="1" x14ac:dyDescent="0.2">
      <c r="A29" s="107"/>
      <c r="B29" s="97" t="s">
        <v>72</v>
      </c>
      <c r="C29" s="98" t="s">
        <v>73</v>
      </c>
      <c r="D29" s="99">
        <v>111</v>
      </c>
      <c r="E29" s="100">
        <v>258</v>
      </c>
    </row>
    <row r="30" spans="1:7" s="105" customFormat="1" x14ac:dyDescent="0.2">
      <c r="A30" s="101"/>
      <c r="B30" s="102" t="s">
        <v>19</v>
      </c>
      <c r="C30" s="103" t="s">
        <v>20</v>
      </c>
      <c r="D30" s="104">
        <v>21771</v>
      </c>
      <c r="E30" s="93">
        <v>16020</v>
      </c>
    </row>
    <row r="31" spans="1:7" s="43" customFormat="1" x14ac:dyDescent="0.2">
      <c r="A31" s="107"/>
      <c r="B31" s="97" t="s">
        <v>21</v>
      </c>
      <c r="C31" s="98" t="s">
        <v>22</v>
      </c>
      <c r="D31" s="99">
        <v>-3998</v>
      </c>
      <c r="E31" s="100">
        <v>-3028</v>
      </c>
    </row>
    <row r="32" spans="1:7" s="105" customFormat="1" x14ac:dyDescent="0.2">
      <c r="A32" s="101"/>
      <c r="B32" s="102" t="s">
        <v>75</v>
      </c>
      <c r="C32" s="103" t="s">
        <v>74</v>
      </c>
      <c r="D32" s="104">
        <v>17773</v>
      </c>
      <c r="E32" s="93">
        <v>12992</v>
      </c>
    </row>
    <row r="33" spans="1:5" s="43" customFormat="1" x14ac:dyDescent="0.2">
      <c r="A33" s="107"/>
      <c r="B33" s="45" t="s">
        <v>23</v>
      </c>
      <c r="C33" s="110" t="s">
        <v>26</v>
      </c>
      <c r="D33" s="99">
        <v>217</v>
      </c>
      <c r="E33" s="100">
        <v>265</v>
      </c>
    </row>
    <row r="34" spans="1:5" s="105" customFormat="1" x14ac:dyDescent="0.2">
      <c r="A34" s="101"/>
      <c r="B34" s="87" t="s">
        <v>25</v>
      </c>
      <c r="C34" s="88" t="s">
        <v>24</v>
      </c>
      <c r="D34" s="108">
        <v>17556</v>
      </c>
      <c r="E34" s="109">
        <v>12727</v>
      </c>
    </row>
    <row r="35" spans="1:5" s="43" customFormat="1" ht="13.5" thickBot="1" x14ac:dyDescent="0.25">
      <c r="A35" s="107"/>
      <c r="B35" s="111" t="s">
        <v>161</v>
      </c>
      <c r="C35" s="111" t="s">
        <v>162</v>
      </c>
      <c r="D35" s="112">
        <f>+D34/4*4/(190049260-1193360)*1000000</f>
        <v>92.959764561234252</v>
      </c>
      <c r="E35" s="113">
        <f>+E34/4*4/(190049260-1193360)*1000000</f>
        <v>67.39000476024313</v>
      </c>
    </row>
    <row r="36" spans="1:5" s="43" customFormat="1" x14ac:dyDescent="0.2">
      <c r="A36" s="107"/>
    </row>
    <row r="37" spans="1:5" s="43" customFormat="1" x14ac:dyDescent="0.2">
      <c r="A37" s="107"/>
    </row>
  </sheetData>
  <pageMargins left="0.7" right="0.7" top="0.78740157499999996" bottom="0.78740157499999996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A9B0B-BE54-49F7-B3FE-222EE83FC5CE}">
  <sheetPr>
    <pageSetUpPr fitToPage="1"/>
  </sheetPr>
  <dimension ref="A1:E30"/>
  <sheetViews>
    <sheetView showGridLines="0" zoomScale="70" zoomScaleNormal="70" workbookViewId="0"/>
  </sheetViews>
  <sheetFormatPr defaultColWidth="9.140625" defaultRowHeight="12.75" x14ac:dyDescent="0.2"/>
  <cols>
    <col min="1" max="1" width="9.140625" style="12"/>
    <col min="2" max="2" width="69.42578125" style="44" customWidth="1" collapsed="1"/>
    <col min="3" max="3" width="75.140625" style="44" customWidth="1"/>
    <col min="4" max="5" width="14.85546875" style="44" customWidth="1"/>
    <col min="6" max="16384" width="9.140625" style="12"/>
  </cols>
  <sheetData>
    <row r="1" spans="2:5" ht="18" x14ac:dyDescent="0.25">
      <c r="B1" s="2" t="s">
        <v>105</v>
      </c>
      <c r="C1" s="2"/>
      <c r="D1" s="2"/>
      <c r="E1" s="2"/>
    </row>
    <row r="2" spans="2:5" ht="18" customHeight="1" x14ac:dyDescent="0.25">
      <c r="B2" s="2"/>
      <c r="C2" s="2"/>
      <c r="D2" s="2"/>
      <c r="E2" s="2"/>
    </row>
    <row r="3" spans="2:5" ht="12" customHeight="1" x14ac:dyDescent="0.25">
      <c r="B3" s="24" t="s">
        <v>27</v>
      </c>
      <c r="C3" s="2"/>
      <c r="D3" s="2"/>
      <c r="E3" s="2"/>
    </row>
    <row r="4" spans="2:5" ht="12" customHeight="1" x14ac:dyDescent="0.25">
      <c r="B4" s="25"/>
      <c r="C4" s="25"/>
      <c r="D4" s="25"/>
      <c r="E4" s="25"/>
    </row>
    <row r="5" spans="2:5" ht="24" x14ac:dyDescent="0.2">
      <c r="B5" s="7" t="s">
        <v>0</v>
      </c>
      <c r="C5" s="26"/>
      <c r="D5" s="26"/>
      <c r="E5" s="26"/>
    </row>
    <row r="6" spans="2:5" ht="15" customHeight="1" x14ac:dyDescent="0.2">
      <c r="B6" s="9"/>
      <c r="C6" s="27"/>
      <c r="D6" s="27"/>
      <c r="E6" s="27"/>
    </row>
    <row r="7" spans="2:5" ht="15" x14ac:dyDescent="0.2">
      <c r="B7" s="28"/>
      <c r="C7" s="28"/>
      <c r="D7" s="95"/>
      <c r="E7" s="95"/>
    </row>
    <row r="8" spans="2:5" ht="15" x14ac:dyDescent="0.25">
      <c r="B8" s="29"/>
      <c r="C8" s="29"/>
      <c r="D8" s="10" t="s">
        <v>159</v>
      </c>
      <c r="E8" s="10" t="s">
        <v>158</v>
      </c>
    </row>
    <row r="9" spans="2:5" ht="15" x14ac:dyDescent="0.25">
      <c r="B9" s="29"/>
      <c r="C9" s="29"/>
      <c r="D9" s="11"/>
      <c r="E9" s="11"/>
    </row>
    <row r="10" spans="2:5" ht="27.75" customHeight="1" thickBot="1" x14ac:dyDescent="0.3">
      <c r="B10" s="31"/>
      <c r="C10" s="31"/>
      <c r="D10" s="14" t="s">
        <v>1</v>
      </c>
      <c r="E10" s="14" t="s">
        <v>1</v>
      </c>
    </row>
    <row r="11" spans="2:5" x14ac:dyDescent="0.2">
      <c r="B11" s="67" t="s">
        <v>75</v>
      </c>
      <c r="C11" s="73" t="s">
        <v>74</v>
      </c>
      <c r="D11" s="79">
        <v>17773</v>
      </c>
      <c r="E11" s="80">
        <v>12992</v>
      </c>
    </row>
    <row r="12" spans="2:5" ht="27" customHeight="1" x14ac:dyDescent="0.2">
      <c r="B12" s="66" t="s">
        <v>107</v>
      </c>
      <c r="C12" s="74" t="s">
        <v>120</v>
      </c>
      <c r="D12" s="35"/>
      <c r="E12" s="75"/>
    </row>
    <row r="13" spans="2:5" x14ac:dyDescent="0.2">
      <c r="B13" s="33" t="s">
        <v>108</v>
      </c>
      <c r="C13" s="34" t="s">
        <v>121</v>
      </c>
      <c r="D13" s="35">
        <v>8</v>
      </c>
      <c r="E13" s="75">
        <v>6</v>
      </c>
    </row>
    <row r="14" spans="2:5" x14ac:dyDescent="0.2">
      <c r="B14" s="33" t="s">
        <v>109</v>
      </c>
      <c r="C14" s="36" t="s">
        <v>122</v>
      </c>
      <c r="D14" s="35">
        <v>1</v>
      </c>
      <c r="E14" s="75">
        <v>0</v>
      </c>
    </row>
    <row r="15" spans="2:5" ht="25.5" customHeight="1" x14ac:dyDescent="0.2">
      <c r="B15" s="66" t="s">
        <v>110</v>
      </c>
      <c r="C15" s="72" t="s">
        <v>123</v>
      </c>
      <c r="D15" s="35"/>
      <c r="E15" s="75"/>
    </row>
    <row r="16" spans="2:5" x14ac:dyDescent="0.2">
      <c r="B16" s="83" t="s">
        <v>111</v>
      </c>
      <c r="C16" s="84" t="s">
        <v>124</v>
      </c>
      <c r="D16" s="85"/>
      <c r="E16" s="86"/>
    </row>
    <row r="17" spans="1:5" s="40" customFormat="1" x14ac:dyDescent="0.2">
      <c r="B17" s="60" t="s">
        <v>135</v>
      </c>
      <c r="C17" s="61" t="s">
        <v>136</v>
      </c>
      <c r="D17" s="62">
        <v>190</v>
      </c>
      <c r="E17" s="76">
        <v>900</v>
      </c>
    </row>
    <row r="18" spans="1:5" s="40" customFormat="1" x14ac:dyDescent="0.2">
      <c r="B18" s="60" t="s">
        <v>134</v>
      </c>
      <c r="C18" s="61" t="s">
        <v>137</v>
      </c>
      <c r="D18" s="62">
        <v>-842</v>
      </c>
      <c r="E18" s="76">
        <v>438</v>
      </c>
    </row>
    <row r="19" spans="1:5" s="40" customFormat="1" x14ac:dyDescent="0.2">
      <c r="B19" s="60" t="s">
        <v>112</v>
      </c>
      <c r="C19" s="61" t="s">
        <v>125</v>
      </c>
      <c r="D19" s="62">
        <v>18</v>
      </c>
      <c r="E19" s="76">
        <v>36</v>
      </c>
    </row>
    <row r="20" spans="1:5" x14ac:dyDescent="0.2">
      <c r="B20" s="37" t="s">
        <v>113</v>
      </c>
      <c r="C20" s="38" t="s">
        <v>126</v>
      </c>
      <c r="D20" s="62">
        <v>-18</v>
      </c>
      <c r="E20" s="76">
        <v>-45</v>
      </c>
    </row>
    <row r="21" spans="1:5" x14ac:dyDescent="0.2">
      <c r="B21" s="37" t="s">
        <v>114</v>
      </c>
      <c r="C21" s="38" t="s">
        <v>127</v>
      </c>
      <c r="D21" s="62">
        <v>-1080</v>
      </c>
      <c r="E21" s="76">
        <v>598</v>
      </c>
    </row>
    <row r="22" spans="1:5" ht="13.5" customHeight="1" x14ac:dyDescent="0.2">
      <c r="B22" s="37" t="s">
        <v>143</v>
      </c>
      <c r="C22" s="38" t="s">
        <v>133</v>
      </c>
      <c r="D22" s="62">
        <v>0</v>
      </c>
      <c r="E22" s="76">
        <v>0</v>
      </c>
    </row>
    <row r="23" spans="1:5" x14ac:dyDescent="0.2">
      <c r="B23" s="37" t="s">
        <v>115</v>
      </c>
      <c r="C23" s="38" t="s">
        <v>128</v>
      </c>
      <c r="D23" s="62">
        <v>-430</v>
      </c>
      <c r="E23" s="76">
        <v>-855</v>
      </c>
    </row>
    <row r="24" spans="1:5" x14ac:dyDescent="0.2">
      <c r="B24" s="37" t="s">
        <v>116</v>
      </c>
      <c r="C24" s="38" t="s">
        <v>129</v>
      </c>
      <c r="D24" s="62">
        <v>0</v>
      </c>
      <c r="E24" s="76">
        <v>0</v>
      </c>
    </row>
    <row r="25" spans="1:5" x14ac:dyDescent="0.2">
      <c r="A25" s="43"/>
      <c r="B25" s="23" t="s">
        <v>117</v>
      </c>
      <c r="C25" s="71" t="s">
        <v>130</v>
      </c>
      <c r="D25" s="77">
        <v>-2153</v>
      </c>
      <c r="E25" s="82">
        <v>1078</v>
      </c>
    </row>
    <row r="26" spans="1:5" x14ac:dyDescent="0.2">
      <c r="A26" s="43"/>
      <c r="B26" s="23" t="s">
        <v>118</v>
      </c>
      <c r="C26" s="71" t="s">
        <v>131</v>
      </c>
      <c r="D26" s="77">
        <v>15620</v>
      </c>
      <c r="E26" s="82">
        <v>14070</v>
      </c>
    </row>
    <row r="27" spans="1:5" x14ac:dyDescent="0.2">
      <c r="A27" s="43"/>
      <c r="B27" s="49" t="s">
        <v>139</v>
      </c>
      <c r="C27" s="50" t="s">
        <v>141</v>
      </c>
      <c r="D27" s="39">
        <v>213</v>
      </c>
      <c r="E27" s="76">
        <v>259</v>
      </c>
    </row>
    <row r="28" spans="1:5" ht="13.5" thickBot="1" x14ac:dyDescent="0.25">
      <c r="A28" s="43"/>
      <c r="B28" s="68" t="s">
        <v>140</v>
      </c>
      <c r="C28" s="70" t="s">
        <v>142</v>
      </c>
      <c r="D28" s="78">
        <v>15407</v>
      </c>
      <c r="E28" s="81">
        <v>13811</v>
      </c>
    </row>
    <row r="29" spans="1:5" ht="23.25" x14ac:dyDescent="0.25">
      <c r="A29" s="43"/>
      <c r="B29" s="69" t="s">
        <v>119</v>
      </c>
      <c r="C29" s="69" t="s">
        <v>138</v>
      </c>
      <c r="D29" s="53"/>
      <c r="E29" s="41"/>
    </row>
    <row r="30" spans="1:5" ht="15" x14ac:dyDescent="0.25">
      <c r="B30" s="42"/>
      <c r="C30" s="42"/>
      <c r="D30" s="42"/>
      <c r="E30" s="42"/>
    </row>
  </sheetData>
  <pageMargins left="0.78740157499999996" right="0.78740157499999996" top="0.984251969" bottom="0.984251969" header="0.4921259845" footer="0.4921259845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B1:F46"/>
  <sheetViews>
    <sheetView showGridLines="0" zoomScale="70" zoomScaleNormal="70" workbookViewId="0"/>
  </sheetViews>
  <sheetFormatPr defaultColWidth="9.140625" defaultRowHeight="12.75" x14ac:dyDescent="0.2"/>
  <cols>
    <col min="1" max="1" width="9.140625" style="43"/>
    <col min="2" max="2" width="69.5703125" style="133" customWidth="1" collapsed="1"/>
    <col min="3" max="3" width="72.140625" style="133" customWidth="1"/>
    <col min="4" max="4" width="17.5703125" style="133" customWidth="1"/>
    <col min="5" max="5" width="18.28515625" style="133" bestFit="1" customWidth="1"/>
    <col min="6" max="16384" width="9.140625" style="43"/>
  </cols>
  <sheetData>
    <row r="1" spans="2:6" ht="18" x14ac:dyDescent="0.25">
      <c r="B1" s="2" t="s">
        <v>104</v>
      </c>
      <c r="C1" s="2"/>
      <c r="D1" s="2"/>
      <c r="E1" s="2"/>
    </row>
    <row r="2" spans="2:6" ht="18" customHeight="1" x14ac:dyDescent="0.25">
      <c r="B2" s="2"/>
      <c r="C2" s="2"/>
      <c r="D2" s="2"/>
      <c r="E2" s="2"/>
    </row>
    <row r="3" spans="2:6" ht="12" customHeight="1" x14ac:dyDescent="0.25">
      <c r="B3" s="24" t="s">
        <v>27</v>
      </c>
      <c r="C3" s="2"/>
      <c r="D3" s="2"/>
      <c r="E3" s="2"/>
    </row>
    <row r="4" spans="2:6" ht="12" customHeight="1" x14ac:dyDescent="0.25">
      <c r="B4" s="2"/>
      <c r="C4" s="2"/>
      <c r="D4" s="2"/>
      <c r="E4" s="2"/>
    </row>
    <row r="5" spans="2:6" ht="24" x14ac:dyDescent="0.2">
      <c r="B5" s="114" t="s">
        <v>0</v>
      </c>
      <c r="C5" s="27"/>
      <c r="D5" s="27"/>
      <c r="E5" s="27"/>
    </row>
    <row r="6" spans="2:6" ht="15" customHeight="1" x14ac:dyDescent="0.2">
      <c r="B6" s="9"/>
      <c r="C6" s="27"/>
      <c r="D6" s="27"/>
      <c r="E6" s="27"/>
    </row>
    <row r="7" spans="2:6" ht="15" x14ac:dyDescent="0.2">
      <c r="B7" s="96"/>
      <c r="C7" s="96"/>
      <c r="D7" s="96"/>
      <c r="E7" s="96"/>
    </row>
    <row r="8" spans="2:6" ht="15" x14ac:dyDescent="0.25">
      <c r="B8" s="54"/>
      <c r="C8" s="54"/>
      <c r="D8" s="30" t="s">
        <v>160</v>
      </c>
      <c r="E8" s="30" t="s">
        <v>163</v>
      </c>
    </row>
    <row r="9" spans="2:6" ht="15" x14ac:dyDescent="0.25">
      <c r="B9" s="54"/>
      <c r="C9" s="54"/>
      <c r="D9" s="30"/>
      <c r="E9" s="30"/>
    </row>
    <row r="10" spans="2:6" ht="27.75" customHeight="1" thickBot="1" x14ac:dyDescent="0.3">
      <c r="B10" s="115" t="s">
        <v>28</v>
      </c>
      <c r="C10" s="115" t="s">
        <v>29</v>
      </c>
      <c r="D10" s="32" t="s">
        <v>1</v>
      </c>
      <c r="E10" s="32" t="s">
        <v>132</v>
      </c>
    </row>
    <row r="11" spans="2:6" x14ac:dyDescent="0.2">
      <c r="B11" s="116" t="s">
        <v>88</v>
      </c>
      <c r="C11" s="57" t="s">
        <v>30</v>
      </c>
      <c r="D11" s="92">
        <v>14190</v>
      </c>
      <c r="E11" s="117">
        <v>29947</v>
      </c>
      <c r="F11" s="118"/>
    </row>
    <row r="12" spans="2:6" x14ac:dyDescent="0.2">
      <c r="B12" s="58" t="s">
        <v>144</v>
      </c>
      <c r="C12" s="59" t="s">
        <v>147</v>
      </c>
      <c r="D12" s="94">
        <v>57269</v>
      </c>
      <c r="E12" s="119">
        <v>41142</v>
      </c>
      <c r="F12" s="118"/>
    </row>
    <row r="13" spans="2:6" x14ac:dyDescent="0.2">
      <c r="B13" s="58" t="s">
        <v>145</v>
      </c>
      <c r="C13" s="59" t="s">
        <v>148</v>
      </c>
      <c r="D13" s="94">
        <v>0</v>
      </c>
      <c r="E13" s="119">
        <v>0</v>
      </c>
      <c r="F13" s="118"/>
    </row>
    <row r="14" spans="2:6" ht="25.5" x14ac:dyDescent="0.2">
      <c r="B14" s="58" t="s">
        <v>146</v>
      </c>
      <c r="C14" s="59" t="s">
        <v>149</v>
      </c>
      <c r="D14" s="94">
        <v>132</v>
      </c>
      <c r="E14" s="119">
        <v>135</v>
      </c>
      <c r="F14" s="118"/>
    </row>
    <row r="15" spans="2:6" x14ac:dyDescent="0.2">
      <c r="B15" s="58" t="s">
        <v>31</v>
      </c>
      <c r="C15" s="59" t="s">
        <v>32</v>
      </c>
      <c r="D15" s="94">
        <v>21582</v>
      </c>
      <c r="E15" s="119">
        <v>14315</v>
      </c>
      <c r="F15" s="118"/>
    </row>
    <row r="16" spans="2:6" x14ac:dyDescent="0.2">
      <c r="B16" s="58" t="s">
        <v>89</v>
      </c>
      <c r="C16" s="59" t="s">
        <v>154</v>
      </c>
      <c r="D16" s="94">
        <v>30171</v>
      </c>
      <c r="E16" s="119">
        <v>35568</v>
      </c>
      <c r="F16" s="118"/>
    </row>
    <row r="17" spans="2:6" s="105" customFormat="1" x14ac:dyDescent="0.2">
      <c r="B17" s="120" t="s">
        <v>33</v>
      </c>
      <c r="C17" s="121" t="s">
        <v>151</v>
      </c>
      <c r="D17" s="108">
        <v>1154138</v>
      </c>
      <c r="E17" s="109">
        <v>1095861</v>
      </c>
      <c r="F17" s="118"/>
    </row>
    <row r="18" spans="2:6" s="105" customFormat="1" x14ac:dyDescent="0.2">
      <c r="B18" s="120" t="s">
        <v>90</v>
      </c>
      <c r="C18" s="121" t="s">
        <v>78</v>
      </c>
      <c r="D18" s="108">
        <v>-2550</v>
      </c>
      <c r="E18" s="109">
        <v>-629</v>
      </c>
      <c r="F18" s="118"/>
    </row>
    <row r="19" spans="2:6" s="105" customFormat="1" x14ac:dyDescent="0.2">
      <c r="B19" s="120" t="s">
        <v>91</v>
      </c>
      <c r="C19" s="121" t="s">
        <v>22</v>
      </c>
      <c r="D19" s="108">
        <v>83</v>
      </c>
      <c r="E19" s="109">
        <v>18</v>
      </c>
      <c r="F19" s="118"/>
    </row>
    <row r="20" spans="2:6" x14ac:dyDescent="0.2">
      <c r="B20" s="45" t="s">
        <v>92</v>
      </c>
      <c r="C20" s="46" t="s">
        <v>76</v>
      </c>
      <c r="D20" s="91">
        <v>202</v>
      </c>
      <c r="E20" s="109">
        <v>91</v>
      </c>
      <c r="F20" s="118"/>
    </row>
    <row r="21" spans="2:6" x14ac:dyDescent="0.2">
      <c r="B21" s="45" t="s">
        <v>93</v>
      </c>
      <c r="C21" s="46" t="s">
        <v>77</v>
      </c>
      <c r="D21" s="91">
        <v>5797</v>
      </c>
      <c r="E21" s="109">
        <v>5806</v>
      </c>
      <c r="F21" s="118"/>
    </row>
    <row r="22" spans="2:6" x14ac:dyDescent="0.2">
      <c r="B22" s="45" t="s">
        <v>94</v>
      </c>
      <c r="C22" s="46" t="s">
        <v>34</v>
      </c>
      <c r="D22" s="91">
        <v>1411</v>
      </c>
      <c r="E22" s="109">
        <v>786</v>
      </c>
      <c r="F22" s="118"/>
    </row>
    <row r="23" spans="2:6" x14ac:dyDescent="0.2">
      <c r="B23" s="45" t="s">
        <v>35</v>
      </c>
      <c r="C23" s="46" t="s">
        <v>36</v>
      </c>
      <c r="D23" s="91">
        <v>9030</v>
      </c>
      <c r="E23" s="109">
        <v>7878</v>
      </c>
      <c r="F23" s="118"/>
    </row>
    <row r="24" spans="2:6" x14ac:dyDescent="0.2">
      <c r="B24" s="45" t="s">
        <v>37</v>
      </c>
      <c r="C24" s="46" t="s">
        <v>38</v>
      </c>
      <c r="D24" s="91">
        <v>8762</v>
      </c>
      <c r="E24" s="109">
        <v>8983</v>
      </c>
      <c r="F24" s="118"/>
    </row>
    <row r="25" spans="2:6" x14ac:dyDescent="0.2">
      <c r="B25" s="47" t="s">
        <v>39</v>
      </c>
      <c r="C25" s="48" t="s">
        <v>39</v>
      </c>
      <c r="D25" s="91">
        <v>3752</v>
      </c>
      <c r="E25" s="109">
        <v>3752</v>
      </c>
      <c r="F25" s="118"/>
    </row>
    <row r="26" spans="2:6" x14ac:dyDescent="0.2">
      <c r="B26" s="49" t="s">
        <v>95</v>
      </c>
      <c r="C26" s="50" t="s">
        <v>79</v>
      </c>
      <c r="D26" s="91">
        <v>94</v>
      </c>
      <c r="E26" s="109">
        <v>700</v>
      </c>
      <c r="F26" s="118"/>
    </row>
    <row r="27" spans="2:6" ht="13.5" thickBot="1" x14ac:dyDescent="0.25">
      <c r="B27" s="51" t="s">
        <v>40</v>
      </c>
      <c r="C27" s="52" t="s">
        <v>80</v>
      </c>
      <c r="D27" s="122">
        <v>1304063</v>
      </c>
      <c r="E27" s="123">
        <v>1244353</v>
      </c>
      <c r="F27" s="118"/>
    </row>
    <row r="28" spans="2:6" ht="15.75" x14ac:dyDescent="0.25">
      <c r="B28" s="53"/>
      <c r="C28" s="53"/>
      <c r="D28" s="53"/>
      <c r="E28" s="53"/>
      <c r="F28" s="118"/>
    </row>
    <row r="29" spans="2:6" ht="15.75" thickBot="1" x14ac:dyDescent="0.3">
      <c r="B29" s="54" t="s">
        <v>106</v>
      </c>
      <c r="C29" s="55" t="s">
        <v>41</v>
      </c>
      <c r="D29" s="30" t="str">
        <f>D8</f>
        <v>31 December 2022</v>
      </c>
      <c r="E29" s="30" t="str">
        <f>E8</f>
        <v>31 December 2021</v>
      </c>
      <c r="F29" s="118"/>
    </row>
    <row r="30" spans="2:6" x14ac:dyDescent="0.2">
      <c r="B30" s="56" t="s">
        <v>42</v>
      </c>
      <c r="C30" s="57" t="s">
        <v>43</v>
      </c>
      <c r="D30" s="124">
        <v>0</v>
      </c>
      <c r="E30" s="125">
        <v>0</v>
      </c>
      <c r="F30" s="118"/>
    </row>
    <row r="31" spans="2:6" x14ac:dyDescent="0.2">
      <c r="B31" s="58" t="s">
        <v>150</v>
      </c>
      <c r="C31" s="59" t="s">
        <v>155</v>
      </c>
      <c r="D31" s="126">
        <v>66949</v>
      </c>
      <c r="E31" s="127">
        <v>39933</v>
      </c>
      <c r="F31" s="118"/>
    </row>
    <row r="32" spans="2:6" x14ac:dyDescent="0.2">
      <c r="B32" s="58" t="s">
        <v>44</v>
      </c>
      <c r="C32" s="59" t="s">
        <v>45</v>
      </c>
      <c r="D32" s="126">
        <v>56746</v>
      </c>
      <c r="E32" s="127">
        <v>34957</v>
      </c>
      <c r="F32" s="118"/>
    </row>
    <row r="33" spans="2:6" s="63" customFormat="1" x14ac:dyDescent="0.2">
      <c r="B33" s="64" t="s">
        <v>46</v>
      </c>
      <c r="C33" s="65" t="s">
        <v>152</v>
      </c>
      <c r="D33" s="126">
        <v>1050337</v>
      </c>
      <c r="E33" s="127">
        <v>1056483</v>
      </c>
      <c r="F33" s="118"/>
    </row>
    <row r="34" spans="2:6" s="63" customFormat="1" x14ac:dyDescent="0.2">
      <c r="B34" s="64" t="s">
        <v>90</v>
      </c>
      <c r="C34" s="65" t="s">
        <v>78</v>
      </c>
      <c r="D34" s="126">
        <v>-52689</v>
      </c>
      <c r="E34" s="127">
        <v>-31716</v>
      </c>
      <c r="F34" s="118"/>
    </row>
    <row r="35" spans="2:6" x14ac:dyDescent="0.2">
      <c r="B35" s="58" t="s">
        <v>96</v>
      </c>
      <c r="C35" s="46" t="s">
        <v>22</v>
      </c>
      <c r="D35" s="126">
        <v>1529</v>
      </c>
      <c r="E35" s="127">
        <v>395</v>
      </c>
      <c r="F35" s="118"/>
    </row>
    <row r="36" spans="2:6" x14ac:dyDescent="0.2">
      <c r="B36" s="58" t="s">
        <v>97</v>
      </c>
      <c r="C36" s="46" t="s">
        <v>81</v>
      </c>
      <c r="D36" s="126">
        <v>1080</v>
      </c>
      <c r="E36" s="127">
        <v>1175</v>
      </c>
      <c r="F36" s="118"/>
    </row>
    <row r="37" spans="2:6" x14ac:dyDescent="0.2">
      <c r="B37" s="58" t="s">
        <v>98</v>
      </c>
      <c r="C37" s="46" t="s">
        <v>82</v>
      </c>
      <c r="D37" s="126">
        <v>16831</v>
      </c>
      <c r="E37" s="127">
        <v>12513</v>
      </c>
      <c r="F37" s="118"/>
    </row>
    <row r="38" spans="2:6" x14ac:dyDescent="0.2">
      <c r="B38" s="58" t="s">
        <v>99</v>
      </c>
      <c r="C38" s="46" t="s">
        <v>83</v>
      </c>
      <c r="D38" s="126">
        <v>1151</v>
      </c>
      <c r="E38" s="127">
        <v>1341</v>
      </c>
      <c r="F38" s="118"/>
    </row>
    <row r="39" spans="2:6" x14ac:dyDescent="0.2">
      <c r="B39" s="47" t="s">
        <v>156</v>
      </c>
      <c r="C39" s="48" t="s">
        <v>157</v>
      </c>
      <c r="D39" s="126">
        <v>38694</v>
      </c>
      <c r="E39" s="127">
        <v>2490</v>
      </c>
      <c r="F39" s="118"/>
    </row>
    <row r="40" spans="2:6" ht="13.5" thickBot="1" x14ac:dyDescent="0.25">
      <c r="B40" s="51" t="s">
        <v>47</v>
      </c>
      <c r="C40" s="52" t="s">
        <v>84</v>
      </c>
      <c r="D40" s="128">
        <v>1180628</v>
      </c>
      <c r="E40" s="129">
        <v>1117571</v>
      </c>
      <c r="F40" s="118"/>
    </row>
    <row r="41" spans="2:6" x14ac:dyDescent="0.2">
      <c r="B41" s="47" t="s">
        <v>48</v>
      </c>
      <c r="C41" s="48" t="s">
        <v>49</v>
      </c>
      <c r="D41" s="130">
        <v>19005</v>
      </c>
      <c r="E41" s="131">
        <v>19005</v>
      </c>
      <c r="F41" s="118"/>
    </row>
    <row r="42" spans="2:6" x14ac:dyDescent="0.2">
      <c r="B42" s="45" t="s">
        <v>100</v>
      </c>
      <c r="C42" s="46" t="s">
        <v>102</v>
      </c>
      <c r="D42" s="130">
        <v>101198</v>
      </c>
      <c r="E42" s="131">
        <v>104504</v>
      </c>
      <c r="F42" s="118"/>
    </row>
    <row r="43" spans="2:6" x14ac:dyDescent="0.2">
      <c r="B43" s="45" t="s">
        <v>50</v>
      </c>
      <c r="C43" s="48" t="s">
        <v>85</v>
      </c>
      <c r="D43" s="130">
        <v>3232</v>
      </c>
      <c r="E43" s="131">
        <v>3273</v>
      </c>
      <c r="F43" s="118"/>
    </row>
    <row r="44" spans="2:6" ht="13.5" thickBot="1" x14ac:dyDescent="0.25">
      <c r="B44" s="51" t="s">
        <v>51</v>
      </c>
      <c r="C44" s="52" t="s">
        <v>86</v>
      </c>
      <c r="D44" s="128">
        <v>123435</v>
      </c>
      <c r="E44" s="129">
        <v>126782</v>
      </c>
      <c r="F44" s="118"/>
    </row>
    <row r="45" spans="2:6" ht="13.5" thickBot="1" x14ac:dyDescent="0.25">
      <c r="B45" s="51" t="s">
        <v>101</v>
      </c>
      <c r="C45" s="52" t="s">
        <v>87</v>
      </c>
      <c r="D45" s="128">
        <v>1304063</v>
      </c>
      <c r="E45" s="129">
        <v>1244353</v>
      </c>
      <c r="F45" s="118"/>
    </row>
    <row r="46" spans="2:6" ht="15" x14ac:dyDescent="0.25">
      <c r="B46" s="132"/>
      <c r="C46" s="132"/>
      <c r="D46" s="132"/>
      <c r="E46" s="132"/>
    </row>
  </sheetData>
  <pageMargins left="0.78740157499999996" right="0.78740157499999996" top="0.984251969" bottom="0.984251969" header="0.4921259845" footer="0.4921259845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Statement of Income</vt:lpstr>
      <vt:lpstr>Statement of Compreh. Income</vt:lpstr>
      <vt:lpstr>Statement of Financial Position</vt:lpstr>
      <vt:lpstr>'Statement of Compreh. Income'!Oblast_tisku</vt:lpstr>
      <vt:lpstr>'Statement of Financial Position'!Oblast_tisku</vt:lpstr>
      <vt:lpstr>'Statement of Income'!Oblast_tisku</vt:lpstr>
    </vt:vector>
  </TitlesOfParts>
  <Company>Komerèní banka,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rswaczyn</dc:creator>
  <cp:lastModifiedBy>Swaczynova Renata</cp:lastModifiedBy>
  <cp:lastPrinted>2023-02-07T11:55:41Z</cp:lastPrinted>
  <dcterms:created xsi:type="dcterms:W3CDTF">2018-05-02T08:21:08Z</dcterms:created>
  <dcterms:modified xsi:type="dcterms:W3CDTF">2023-02-07T11:56:53Z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2023-02-07T11:56:53Z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C1 - Internal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a54a5eb7-ea9b-4392-9f9e-75b68980c125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