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N:\7140\RIBREPO\RTS28 - TOP_5_VENUES\Reports\"/>
    </mc:Choice>
  </mc:AlternateContent>
  <xr:revisionPtr revIDLastSave="0" documentId="13_ncr:1_{A565472F-A195-4019-903F-E9DC3730CC8A}" xr6:coauthVersionLast="47" xr6:coauthVersionMax="47" xr10:uidLastSave="{00000000-0000-0000-0000-000000000000}"/>
  <bookViews>
    <workbookView xWindow="-110" yWindow="-110" windowWidth="19420" windowHeight="10420" tabRatio="699" xr2:uid="{00000000-000D-0000-FFFF-FFFF00000000}"/>
  </bookViews>
  <sheets>
    <sheet name="Retail " sheetId="6" r:id="rId1"/>
    <sheet name="Professional" sheetId="5" r:id="rId2"/>
    <sheet name="Note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J23" i="5"/>
  <c r="I23" i="5"/>
  <c r="K23" i="5" s="1"/>
  <c r="J17" i="5"/>
  <c r="I17" i="5"/>
  <c r="K17" i="5" s="1"/>
  <c r="I20" i="6"/>
  <c r="J20" i="6"/>
  <c r="J26" i="6"/>
  <c r="I26" i="6"/>
  <c r="K26" i="6" s="1"/>
  <c r="J18" i="6"/>
  <c r="I18" i="6"/>
  <c r="J17" i="6"/>
  <c r="I17" i="6"/>
  <c r="K20" i="6" l="1"/>
  <c r="K19" i="6"/>
  <c r="K17" i="6"/>
  <c r="K18" i="6"/>
  <c r="J34" i="5" l="1"/>
  <c r="I34" i="5"/>
  <c r="J33" i="5"/>
  <c r="I33" i="5"/>
  <c r="J32" i="5"/>
  <c r="I32" i="5"/>
  <c r="J31" i="5"/>
  <c r="I31" i="5"/>
  <c r="J30" i="5"/>
  <c r="I30" i="5"/>
  <c r="J11" i="5"/>
  <c r="I11" i="5"/>
  <c r="J10" i="5"/>
  <c r="I10" i="5"/>
  <c r="J9" i="5"/>
  <c r="I9" i="5"/>
  <c r="J8" i="5"/>
  <c r="I8" i="5"/>
  <c r="K8" i="5" s="1"/>
  <c r="J7" i="5"/>
  <c r="I7" i="5"/>
  <c r="J37" i="6"/>
  <c r="I37" i="6"/>
  <c r="K37" i="6" s="1"/>
  <c r="J36" i="6"/>
  <c r="I36" i="6"/>
  <c r="J35" i="6"/>
  <c r="I35" i="6"/>
  <c r="J34" i="6"/>
  <c r="I34" i="6"/>
  <c r="K34" i="6" s="1"/>
  <c r="J33" i="6"/>
  <c r="I33" i="6"/>
  <c r="J11" i="6"/>
  <c r="I11" i="6"/>
  <c r="J10" i="6"/>
  <c r="I10" i="6"/>
  <c r="J9" i="6"/>
  <c r="I9" i="6"/>
  <c r="J8" i="6"/>
  <c r="I8" i="6"/>
  <c r="J7" i="6"/>
  <c r="I7" i="6"/>
  <c r="K31" i="5" l="1"/>
  <c r="K10" i="6"/>
  <c r="K33" i="6"/>
  <c r="K36" i="6"/>
  <c r="K9" i="6"/>
  <c r="K11" i="5"/>
  <c r="K32" i="5"/>
  <c r="K34" i="5"/>
  <c r="K9" i="5"/>
  <c r="K35" i="6"/>
  <c r="K7" i="6"/>
  <c r="K7" i="5"/>
  <c r="K10" i="5"/>
  <c r="K30" i="5"/>
  <c r="K33" i="5"/>
  <c r="K8" i="6"/>
  <c r="K11" i="6"/>
</calcChain>
</file>

<file path=xl/sharedStrings.xml><?xml version="1.0" encoding="utf-8"?>
<sst xmlns="http://schemas.openxmlformats.org/spreadsheetml/2006/main" count="186" uniqueCount="64">
  <si>
    <t>MIC</t>
  </si>
  <si>
    <t>BMTF</t>
  </si>
  <si>
    <t>XPRA</t>
  </si>
  <si>
    <t>XLON</t>
  </si>
  <si>
    <t>XPAR</t>
  </si>
  <si>
    <t>XETR</t>
  </si>
  <si>
    <t>XNGS</t>
  </si>
  <si>
    <t>XNYS</t>
  </si>
  <si>
    <t>XWBO</t>
  </si>
  <si>
    <t>ARCX</t>
  </si>
  <si>
    <t>XNMS</t>
  </si>
  <si>
    <t>BATS</t>
  </si>
  <si>
    <t>Investiční podniky zveřejní ve vztahu k jednotlivým druhům finančních nástrojů souhrn analýzy a závěrů, jež vyvodily z podrobného sledování kvality provádění dosahované v místech provádění, v nichž v předchozím roce prováděly všechny pokyny zákazníků. Informace zahrnují:</t>
  </si>
  <si>
    <t>Komentář</t>
  </si>
  <si>
    <t>Vysvětlení, jaký relativní význam investiční podnik při posuzování kvality provádění přisoudil faktorům ovlivňujícím provedení, jako je cena, náklady, rychlost, pravděpodobnost provedení nebo jakékoliv jiné hledisko včetně kvalitativních faktorů.</t>
  </si>
  <si>
    <t>Popis případných úzkých vazeb, střetů zájmů a společného vlastnictví s kterýmkoliv z míst využívaných k provádění pokynů.</t>
  </si>
  <si>
    <t>Vzhledem k tomu, že Komerční Banka, a.s. je součástí finanční skupiny Societe Generale, mohla mít Komerční Banka, a.s. k některému místu provádění pokynů, zejména pak k subjektům v rámci této finanční skupiny, úzkou vazbu nebo mohla být spojena společným vlastnictvím. Potenciální střet zájmů byl v takovém případě řešen identicky s postupem vůči jakémukoliv jinému místu provádění pokynů a zejména kategorickým vyloučením pobídek poskytovaných nebo přijímaných od takového místa.</t>
  </si>
  <si>
    <t>Popis případných zvláštních ujednání s kterýmkoliv z míst provádění týkajících se vyplácených či přijímaných plateb a obdržených slev, rabatů či nepeněžitých výhod.</t>
  </si>
  <si>
    <t>Jestliže podnik provedl změnu seznamu míst provádění, který je součástí jeho zásad provádění pokynů, vysvětlení faktorů, jež ke změně vedly.</t>
  </si>
  <si>
    <t>Vysvětlení rozdílů v provádění pokynů v závislosti na kategorii zákazníků, jestliže podnik přistupuje k různým kategoriím zákazníků rozdílně a jestliže to může ovlivnit opatření týkající se provádění pokynů.</t>
  </si>
  <si>
    <t>Informace, zda byla při provádění pokynů neprofesionálních zákazníků dána přednost jiným kritériím, než jsou cena a náklady, a jak tato kritéria přispěla k zajištění nejlepšího možného výsledku pro zákazníka z hlediska celkového plnění.</t>
  </si>
  <si>
    <t>S žádným místem provádění pokynů neměla Banka zvláštní ujednání, pokud jde o vyplácení či přijímaní plateb a obdržených slev, rabatů či nepeněžitých výhod.</t>
  </si>
  <si>
    <t>Vysvětlení, jakým způsobem investiční podnik použil údaje či nástroje související s kvalitou provádění, včetně údajů zveřejněných dle nařízení v přenesené pravomoci (EU) 2017/575.</t>
  </si>
  <si>
    <t>V relevantních případech vysvětlení, jakým způsobem investiční podnik použil výstup od poskytovatele konsolidovaných obchodních informací zřízeného podle článku 65 směrnice 2014/65/EU.</t>
  </si>
  <si>
    <t>Tabulka 1: prvních pět nejlepších míst provádění obchodů pro retailové klienty</t>
  </si>
  <si>
    <t>Druh investičního nástroje</t>
  </si>
  <si>
    <t>Kapitálové nástroje - Akcie a cenné papíry nahrazující jiné cenné papíry</t>
  </si>
  <si>
    <t>Oznámení, jestliže v průměru &lt; 1 obchod za obchodní den v předchozím roce</t>
  </si>
  <si>
    <t>Pět nejlepších míst provádění podle objemů obchodování 
(v sestupném pořadí)</t>
  </si>
  <si>
    <t>Poměr obchodovaného objemu k celkovému objemu daného druhu nástroje v %</t>
  </si>
  <si>
    <t>Poměr provedených pokynů k celkovému počtu v daném druhu nástroje v %</t>
  </si>
  <si>
    <t>Počet z Agressive / Passive order</t>
  </si>
  <si>
    <t>Počet z Passive order</t>
  </si>
  <si>
    <t>Počet z Agressive order</t>
  </si>
  <si>
    <t>Procento pasivních pokynů</t>
  </si>
  <si>
    <t>Procento agressivních pokynů</t>
  </si>
  <si>
    <t>Procento směrovaných pokynů</t>
  </si>
  <si>
    <t>NEW YORK STOCK EXCHANGE, INC. (XNYS)</t>
  </si>
  <si>
    <t>NASDAQ/NGS (GLOBAL SELECT MARKET) (XNGS)</t>
  </si>
  <si>
    <t>EURONEXT - EURONEXT PARIS (XPAR)</t>
  </si>
  <si>
    <t>LONDON STOCK EXCHANGE (XLON)</t>
  </si>
  <si>
    <t>Dluhové nástroje - Dluhopisy</t>
  </si>
  <si>
    <t>PRAGUE STOCK EXCHANGE (XPRA)</t>
  </si>
  <si>
    <t>Sekuritizované deriváty - Investiční certifikáty</t>
  </si>
  <si>
    <t>Finanční nástroje - ETF</t>
  </si>
  <si>
    <t>NYSE ARCA (ARCX)</t>
  </si>
  <si>
    <t>Tabulka 2: prvních pět nejlepších míst provádění obchodů pro profesionální klienty</t>
  </si>
  <si>
    <t>Dluhové nástroje - Akcie a cenné papíry nahrazující jiné cenné papíry</t>
  </si>
  <si>
    <t>Finanční nástroje - Dluhopisy</t>
  </si>
  <si>
    <t>NASDAQ/NMS (GLOBAL MARKET) (XNMS)</t>
  </si>
  <si>
    <r>
      <t xml:space="preserve">Prostřednictvím finanční skupiny může být Komerční Banka, a.s. vnímána jako mající úzkou vazbu nebo spojena společným vlastnictvím s těmito subjekty:
</t>
    </r>
    <r>
      <rPr>
        <sz val="10"/>
        <rFont val="Calibri"/>
        <family val="2"/>
        <charset val="238"/>
      </rPr>
      <t>o   Euronext
o   AlphaY (Broker Crossing Network)</t>
    </r>
  </si>
  <si>
    <t>NE</t>
  </si>
  <si>
    <t>ANO</t>
  </si>
  <si>
    <t>XETRA FRANKFURT (XETR)</t>
  </si>
  <si>
    <t>KOME</t>
  </si>
  <si>
    <t>KOMERCNI BANKA, A.S. (KOME)</t>
  </si>
  <si>
    <t>BLOOMBERG TRADING FACILITY LIMITED (BMTF)</t>
  </si>
  <si>
    <t>CBOE BZX U.S. EQUITIES EXCHANGE (BATS)</t>
  </si>
  <si>
    <t>Komerční Banka, a.s. hodnotila průběžně soulad provádění klientských pokynů se stanovenými pravidly provádění v roce 2023. Předmětem hodnocení byla zejména:
o   revize pravidel a případné návrhy na jejich změnu,
o   ujištění se, že jsou implementovány dostatečné kontrolní mechanismy pro zajištění správného fungování pravidel provádění pokynů,
o   hodnocení fungování pravidel nejlepšího provádění pokynů a hodnocení defektů fungování těchto pravidel,
o   hodnocení změn v tržní infrastruktuře, zejména vytváření nových míst provádění</t>
  </si>
  <si>
    <t xml:space="preserve">Seznam míst provádění byl v roce 2023 měněn / doplněn v důsledku vývoje poplatků míst provádění.
</t>
  </si>
  <si>
    <t>Pokud jde o relativní význam faktorů pro stanovení nejlepšího postupu exekuce pokynů, Komerční Banka, a.s. postupovala v roce 2023 ve všech tržních i klientských segmentech v souladu se stanovenými pravidly pro provádění pokynů a v průběhu roku se od nich neodchýlila.</t>
  </si>
  <si>
    <t>Komerční Banka, a.s. při vyhodnocení kvality provádění pokynů pro rok 2023 nevyužila žádných speciálních dat ani nástrojů zveřejněných dle nařízení v přenesené pravomoci (EU) 2017/575.</t>
  </si>
  <si>
    <t>Komerční Banka, a.s. při vyhodnocení kvality provádění pokynů pro rok 2023 nevyužila výstup od poskytovatele konsolidovaných obchodních informací zřízeného podle článku 65 směrnice 2014/65/EU.</t>
  </si>
  <si>
    <t>WIENER BOERSE AG (XWBO)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</si>
</sst>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64"/>
      <name val="Arial"/>
      <charset val="1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1" fillId="0" borderId="0" xfId="1" applyFont="1" applyBorder="1"/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9" fontId="2" fillId="0" borderId="1" xfId="2" applyFont="1" applyFill="1" applyBorder="1"/>
    <xf numFmtId="9" fontId="2" fillId="0" borderId="7" xfId="2" applyFont="1" applyFill="1" applyBorder="1"/>
    <xf numFmtId="0" fontId="2" fillId="0" borderId="8" xfId="0" applyFont="1" applyBorder="1"/>
    <xf numFmtId="9" fontId="2" fillId="0" borderId="9" xfId="2" applyFont="1" applyFill="1" applyBorder="1"/>
    <xf numFmtId="9" fontId="2" fillId="0" borderId="10" xfId="2" applyFont="1" applyFill="1" applyBorder="1"/>
    <xf numFmtId="0" fontId="2" fillId="0" borderId="6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2" fillId="0" borderId="6" xfId="0" applyFont="1" applyFill="1" applyBorder="1"/>
    <xf numFmtId="0" fontId="2" fillId="0" borderId="8" xfId="0" applyFont="1" applyFill="1" applyBorder="1"/>
    <xf numFmtId="0" fontId="2" fillId="0" borderId="23" xfId="0" applyFont="1" applyFill="1" applyBorder="1"/>
    <xf numFmtId="9" fontId="2" fillId="0" borderId="21" xfId="2" applyFont="1" applyFill="1" applyBorder="1"/>
    <xf numFmtId="0" fontId="2" fillId="0" borderId="27" xfId="0" applyFont="1" applyBorder="1"/>
    <xf numFmtId="0" fontId="2" fillId="0" borderId="0" xfId="0" applyFont="1" applyFill="1" applyBorder="1"/>
    <xf numFmtId="10" fontId="2" fillId="0" borderId="0" xfId="2" applyNumberFormat="1" applyFont="1" applyFill="1" applyBorder="1"/>
    <xf numFmtId="3" fontId="2" fillId="0" borderId="0" xfId="0" applyNumberFormat="1" applyFont="1" applyFill="1" applyBorder="1"/>
    <xf numFmtId="9" fontId="2" fillId="0" borderId="0" xfId="2" applyFont="1" applyFill="1" applyBorder="1"/>
    <xf numFmtId="0" fontId="2" fillId="0" borderId="0" xfId="0" applyFont="1" applyBorder="1"/>
    <xf numFmtId="0" fontId="2" fillId="0" borderId="23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wrapText="1"/>
    </xf>
    <xf numFmtId="9" fontId="2" fillId="0" borderId="16" xfId="2" applyFont="1" applyFill="1" applyBorder="1"/>
    <xf numFmtId="9" fontId="2" fillId="0" borderId="17" xfId="2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0" xfId="1" applyFont="1"/>
    <xf numFmtId="0" fontId="8" fillId="0" borderId="0" xfId="0" applyFont="1"/>
    <xf numFmtId="0" fontId="2" fillId="0" borderId="0" xfId="1" applyFont="1" applyBorder="1"/>
    <xf numFmtId="0" fontId="2" fillId="3" borderId="2" xfId="1" applyFont="1" applyFill="1" applyBorder="1"/>
    <xf numFmtId="0" fontId="2" fillId="0" borderId="3" xfId="1" applyFont="1" applyFill="1" applyBorder="1" applyAlignment="1">
      <alignment wrapText="1"/>
    </xf>
    <xf numFmtId="0" fontId="2" fillId="0" borderId="20" xfId="0" applyFont="1" applyFill="1" applyBorder="1"/>
    <xf numFmtId="10" fontId="2" fillId="0" borderId="21" xfId="2" applyNumberFormat="1" applyFont="1" applyFill="1" applyBorder="1"/>
    <xf numFmtId="10" fontId="2" fillId="0" borderId="22" xfId="2" applyNumberFormat="1" applyFont="1" applyFill="1" applyBorder="1"/>
    <xf numFmtId="3" fontId="2" fillId="0" borderId="21" xfId="0" applyNumberFormat="1" applyFont="1" applyFill="1" applyBorder="1"/>
    <xf numFmtId="0" fontId="2" fillId="0" borderId="14" xfId="0" applyFont="1" applyFill="1" applyBorder="1"/>
    <xf numFmtId="10" fontId="2" fillId="0" borderId="1" xfId="2" applyNumberFormat="1" applyFont="1" applyFill="1" applyBorder="1"/>
    <xf numFmtId="10" fontId="2" fillId="0" borderId="12" xfId="2" applyNumberFormat="1" applyFont="1" applyFill="1" applyBorder="1"/>
    <xf numFmtId="3" fontId="2" fillId="0" borderId="1" xfId="0" applyNumberFormat="1" applyFont="1" applyFill="1" applyBorder="1"/>
    <xf numFmtId="0" fontId="2" fillId="0" borderId="15" xfId="0" applyFont="1" applyFill="1" applyBorder="1"/>
    <xf numFmtId="10" fontId="2" fillId="0" borderId="9" xfId="2" applyNumberFormat="1" applyFont="1" applyFill="1" applyBorder="1"/>
    <xf numFmtId="10" fontId="2" fillId="0" borderId="13" xfId="2" applyNumberFormat="1" applyFont="1" applyFill="1" applyBorder="1"/>
    <xf numFmtId="3" fontId="2" fillId="0" borderId="9" xfId="0" applyNumberFormat="1" applyFont="1" applyFill="1" applyBorder="1"/>
    <xf numFmtId="0" fontId="2" fillId="0" borderId="0" xfId="1" applyFont="1" applyFill="1"/>
    <xf numFmtId="0" fontId="2" fillId="0" borderId="24" xfId="0" applyFont="1" applyFill="1" applyBorder="1" applyAlignment="1">
      <alignment horizontal="center"/>
    </xf>
    <xf numFmtId="10" fontId="2" fillId="0" borderId="25" xfId="2" applyNumberFormat="1" applyFont="1" applyFill="1" applyBorder="1"/>
    <xf numFmtId="10" fontId="2" fillId="0" borderId="26" xfId="2" applyNumberFormat="1" applyFont="1" applyFill="1" applyBorder="1"/>
    <xf numFmtId="3" fontId="2" fillId="0" borderId="2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/>
    <xf numFmtId="10" fontId="2" fillId="0" borderId="16" xfId="2" applyNumberFormat="1" applyFont="1" applyFill="1" applyBorder="1"/>
    <xf numFmtId="10" fontId="2" fillId="0" borderId="19" xfId="2" applyNumberFormat="1" applyFont="1" applyFill="1" applyBorder="1"/>
    <xf numFmtId="3" fontId="2" fillId="0" borderId="16" xfId="0" applyNumberFormat="1" applyFont="1" applyFill="1" applyBorder="1"/>
    <xf numFmtId="0" fontId="2" fillId="0" borderId="24" xfId="0" applyFont="1" applyFill="1" applyBorder="1"/>
    <xf numFmtId="3" fontId="9" fillId="0" borderId="0" xfId="0" applyNumberFormat="1" applyFont="1" applyFill="1"/>
    <xf numFmtId="0" fontId="2" fillId="3" borderId="4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2" fillId="0" borderId="16" xfId="1" applyFont="1" applyFill="1" applyBorder="1" applyAlignment="1">
      <alignment horizontal="left"/>
    </xf>
    <xf numFmtId="0" fontId="2" fillId="0" borderId="17" xfId="1" applyFont="1" applyFill="1" applyBorder="1" applyAlignment="1">
      <alignment horizontal="left"/>
    </xf>
  </cellXfs>
  <cellStyles count="4">
    <cellStyle name="Normal 2" xfId="1" xr:uid="{00000000-0005-0000-0000-000000000000}"/>
    <cellStyle name="Normální" xfId="0" builtinId="0"/>
    <cellStyle name="Normální 2" xfId="3" xr:uid="{5223FD2A-3596-4081-A132-55A815F07711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K37"/>
  <sheetViews>
    <sheetView showGridLines="0" tabSelected="1" workbookViewId="0">
      <selection activeCell="B1" sqref="B1"/>
    </sheetView>
  </sheetViews>
  <sheetFormatPr defaultRowHeight="12.75" outlineLevelCol="1" x14ac:dyDescent="0.2"/>
  <cols>
    <col min="1" max="1" width="2.7109375" style="38" customWidth="1"/>
    <col min="2" max="2" width="40.5703125" style="38" customWidth="1"/>
    <col min="3" max="3" width="6.140625" style="38" customWidth="1" outlineLevel="1"/>
    <col min="4" max="5" width="20.28515625" style="38" customWidth="1"/>
    <col min="6" max="8" width="12.140625" style="38" hidden="1" customWidth="1" outlineLevel="1"/>
    <col min="9" max="9" width="12.140625" style="38" customWidth="1" collapsed="1"/>
    <col min="10" max="11" width="12.140625" style="38" customWidth="1"/>
    <col min="12" max="16384" width="9.140625" style="38"/>
  </cols>
  <sheetData>
    <row r="1" spans="2:11" x14ac:dyDescent="0.2"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2:11" x14ac:dyDescent="0.2">
      <c r="B2" s="1" t="s">
        <v>24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3.5" thickBot="1" x14ac:dyDescent="0.25">
      <c r="B3" s="37"/>
      <c r="C3" s="39"/>
      <c r="D3" s="37"/>
      <c r="E3" s="37"/>
      <c r="F3" s="37"/>
      <c r="G3" s="37"/>
      <c r="H3" s="37"/>
      <c r="I3" s="37"/>
      <c r="J3" s="37"/>
      <c r="K3" s="37"/>
    </row>
    <row r="4" spans="2:11" x14ac:dyDescent="0.2">
      <c r="B4" s="40" t="s">
        <v>25</v>
      </c>
      <c r="C4" s="67" t="s">
        <v>26</v>
      </c>
      <c r="D4" s="67"/>
      <c r="E4" s="67"/>
      <c r="F4" s="67"/>
      <c r="G4" s="67"/>
      <c r="H4" s="67"/>
      <c r="I4" s="67"/>
      <c r="J4" s="67"/>
      <c r="K4" s="68"/>
    </row>
    <row r="5" spans="2:11" ht="24.75" thickBot="1" x14ac:dyDescent="0.25">
      <c r="B5" s="41" t="s">
        <v>27</v>
      </c>
      <c r="C5" s="69" t="s">
        <v>51</v>
      </c>
      <c r="D5" s="69"/>
      <c r="E5" s="69"/>
      <c r="F5" s="69"/>
      <c r="G5" s="69"/>
      <c r="H5" s="69"/>
      <c r="I5" s="69"/>
      <c r="J5" s="69"/>
      <c r="K5" s="70"/>
    </row>
    <row r="6" spans="2:11" ht="48" x14ac:dyDescent="0.2">
      <c r="B6" s="2" t="s">
        <v>28</v>
      </c>
      <c r="C6" s="3" t="s">
        <v>0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4" t="s">
        <v>34</v>
      </c>
      <c r="J6" s="4" t="s">
        <v>35</v>
      </c>
      <c r="K6" s="5" t="s">
        <v>36</v>
      </c>
    </row>
    <row r="7" spans="2:11" x14ac:dyDescent="0.2">
      <c r="B7" s="14" t="s">
        <v>42</v>
      </c>
      <c r="C7" s="46" t="s">
        <v>2</v>
      </c>
      <c r="D7" s="47">
        <v>0.57062592534911438</v>
      </c>
      <c r="E7" s="48">
        <v>0.84514905149051489</v>
      </c>
      <c r="F7" s="49">
        <v>15593</v>
      </c>
      <c r="G7" s="49">
        <v>13920</v>
      </c>
      <c r="H7" s="49">
        <v>1673</v>
      </c>
      <c r="I7" s="7">
        <f>G7/F7</f>
        <v>0.89270826652985313</v>
      </c>
      <c r="J7" s="7">
        <f>H7/F7</f>
        <v>0.10729173347014687</v>
      </c>
      <c r="K7" s="8">
        <f>I7+J7</f>
        <v>1</v>
      </c>
    </row>
    <row r="8" spans="2:11" x14ac:dyDescent="0.2">
      <c r="B8" s="14" t="s">
        <v>37</v>
      </c>
      <c r="C8" s="46" t="s">
        <v>7</v>
      </c>
      <c r="D8" s="47">
        <v>0.14431726456635355</v>
      </c>
      <c r="E8" s="48">
        <v>3.6585365853658534E-2</v>
      </c>
      <c r="F8" s="49">
        <v>675</v>
      </c>
      <c r="G8" s="49">
        <v>639</v>
      </c>
      <c r="H8" s="49">
        <v>36</v>
      </c>
      <c r="I8" s="7">
        <f>G8/F8</f>
        <v>0.94666666666666666</v>
      </c>
      <c r="J8" s="7">
        <f>H8/F8</f>
        <v>5.3333333333333337E-2</v>
      </c>
      <c r="K8" s="8">
        <f t="shared" ref="K8:K11" si="0">I8+J8</f>
        <v>1</v>
      </c>
    </row>
    <row r="9" spans="2:11" x14ac:dyDescent="0.2">
      <c r="B9" s="14" t="s">
        <v>53</v>
      </c>
      <c r="C9" s="46" t="s">
        <v>5</v>
      </c>
      <c r="D9" s="47">
        <v>0.12488900823622624</v>
      </c>
      <c r="E9" s="48">
        <v>1.8644986449864499E-2</v>
      </c>
      <c r="F9" s="49">
        <v>344</v>
      </c>
      <c r="G9" s="49">
        <v>286</v>
      </c>
      <c r="H9" s="49">
        <v>58</v>
      </c>
      <c r="I9" s="7">
        <f>G9/F9</f>
        <v>0.83139534883720934</v>
      </c>
      <c r="J9" s="7">
        <f>H9/F9</f>
        <v>0.16860465116279069</v>
      </c>
      <c r="K9" s="8">
        <f t="shared" si="0"/>
        <v>1</v>
      </c>
    </row>
    <row r="10" spans="2:11" x14ac:dyDescent="0.2">
      <c r="B10" s="14" t="s">
        <v>38</v>
      </c>
      <c r="C10" s="46" t="s">
        <v>6</v>
      </c>
      <c r="D10" s="47">
        <v>4.0819279026488124E-2</v>
      </c>
      <c r="E10" s="48">
        <v>1.4200542005420055E-2</v>
      </c>
      <c r="F10" s="49">
        <v>262</v>
      </c>
      <c r="G10" s="49">
        <v>226</v>
      </c>
      <c r="H10" s="49">
        <v>36</v>
      </c>
      <c r="I10" s="7">
        <f>G10/F10</f>
        <v>0.86259541984732824</v>
      </c>
      <c r="J10" s="7">
        <f>H10/F10</f>
        <v>0.13740458015267176</v>
      </c>
      <c r="K10" s="8">
        <f t="shared" si="0"/>
        <v>1</v>
      </c>
    </row>
    <row r="11" spans="2:11" ht="13.5" thickBot="1" x14ac:dyDescent="0.25">
      <c r="B11" s="15" t="s">
        <v>40</v>
      </c>
      <c r="C11" s="50" t="s">
        <v>3</v>
      </c>
      <c r="D11" s="51">
        <v>2.4697426807460204E-2</v>
      </c>
      <c r="E11" s="52">
        <v>1.2303523035230352E-2</v>
      </c>
      <c r="F11" s="53">
        <v>227</v>
      </c>
      <c r="G11" s="53">
        <v>201</v>
      </c>
      <c r="H11" s="53">
        <v>26</v>
      </c>
      <c r="I11" s="10">
        <f>G11/F11</f>
        <v>0.88546255506607929</v>
      </c>
      <c r="J11" s="10">
        <f>H11/F11</f>
        <v>0.11453744493392071</v>
      </c>
      <c r="K11" s="11">
        <f t="shared" si="0"/>
        <v>1</v>
      </c>
    </row>
    <row r="12" spans="2:11" x14ac:dyDescent="0.2">
      <c r="B12" s="19"/>
      <c r="C12" s="19"/>
      <c r="D12" s="20"/>
      <c r="E12" s="20"/>
      <c r="F12" s="21"/>
      <c r="G12" s="21"/>
      <c r="H12" s="21"/>
      <c r="I12" s="22"/>
      <c r="J12" s="22"/>
      <c r="K12" s="22"/>
    </row>
    <row r="13" spans="2:11" ht="13.5" thickBo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2:11" x14ac:dyDescent="0.2">
      <c r="B14" s="40" t="s">
        <v>25</v>
      </c>
      <c r="C14" s="67" t="s">
        <v>41</v>
      </c>
      <c r="D14" s="67"/>
      <c r="E14" s="67"/>
      <c r="F14" s="67"/>
      <c r="G14" s="67"/>
      <c r="H14" s="67"/>
      <c r="I14" s="67"/>
      <c r="J14" s="67"/>
      <c r="K14" s="68"/>
    </row>
    <row r="15" spans="2:11" ht="24.75" thickBot="1" x14ac:dyDescent="0.25">
      <c r="B15" s="41" t="s">
        <v>27</v>
      </c>
      <c r="C15" s="69" t="s">
        <v>51</v>
      </c>
      <c r="D15" s="69"/>
      <c r="E15" s="69"/>
      <c r="F15" s="69"/>
      <c r="G15" s="69"/>
      <c r="H15" s="69"/>
      <c r="I15" s="69"/>
      <c r="J15" s="69"/>
      <c r="K15" s="70"/>
    </row>
    <row r="16" spans="2:11" ht="48" x14ac:dyDescent="0.2">
      <c r="B16" s="2" t="s">
        <v>28</v>
      </c>
      <c r="C16" s="3" t="s">
        <v>0</v>
      </c>
      <c r="D16" s="4" t="s">
        <v>29</v>
      </c>
      <c r="E16" s="4" t="s">
        <v>30</v>
      </c>
      <c r="F16" s="4" t="s">
        <v>31</v>
      </c>
      <c r="G16" s="4" t="s">
        <v>32</v>
      </c>
      <c r="H16" s="4" t="s">
        <v>33</v>
      </c>
      <c r="I16" s="4" t="s">
        <v>34</v>
      </c>
      <c r="J16" s="4" t="s">
        <v>35</v>
      </c>
      <c r="K16" s="5" t="s">
        <v>36</v>
      </c>
    </row>
    <row r="17" spans="2:11" x14ac:dyDescent="0.2">
      <c r="B17" s="14" t="s">
        <v>56</v>
      </c>
      <c r="C17" s="61" t="s">
        <v>1</v>
      </c>
      <c r="D17" s="62">
        <v>0.93797976057640264</v>
      </c>
      <c r="E17" s="63">
        <v>0.84059945504087197</v>
      </c>
      <c r="F17" s="64">
        <v>617</v>
      </c>
      <c r="G17" s="64">
        <v>617</v>
      </c>
      <c r="H17" s="64">
        <v>0</v>
      </c>
      <c r="I17" s="34">
        <f t="shared" ref="I17:I18" si="1">G17/F17</f>
        <v>1</v>
      </c>
      <c r="J17" s="34">
        <f t="shared" ref="J17:J18" si="2">H17/F17</f>
        <v>0</v>
      </c>
      <c r="K17" s="35">
        <f t="shared" ref="K17:K18" si="3">I17+J17</f>
        <v>1</v>
      </c>
    </row>
    <row r="18" spans="2:11" x14ac:dyDescent="0.2">
      <c r="B18" s="14" t="s">
        <v>37</v>
      </c>
      <c r="C18" s="46" t="s">
        <v>7</v>
      </c>
      <c r="D18" s="47">
        <v>3.8772388771312234E-2</v>
      </c>
      <c r="E18" s="48">
        <v>2.7247956403269754E-3</v>
      </c>
      <c r="F18" s="49">
        <v>2</v>
      </c>
      <c r="G18" s="49">
        <v>2</v>
      </c>
      <c r="H18" s="49">
        <v>0</v>
      </c>
      <c r="I18" s="7">
        <f t="shared" si="1"/>
        <v>1</v>
      </c>
      <c r="J18" s="7">
        <f t="shared" si="2"/>
        <v>0</v>
      </c>
      <c r="K18" s="8">
        <f t="shared" si="3"/>
        <v>1</v>
      </c>
    </row>
    <row r="19" spans="2:11" x14ac:dyDescent="0.2">
      <c r="B19" s="14" t="s">
        <v>42</v>
      </c>
      <c r="C19" s="46" t="s">
        <v>2</v>
      </c>
      <c r="D19" s="47">
        <v>2.1908379096709393E-2</v>
      </c>
      <c r="E19" s="48">
        <v>0.14850136239782016</v>
      </c>
      <c r="F19" s="49">
        <v>109</v>
      </c>
      <c r="G19" s="49">
        <v>91</v>
      </c>
      <c r="H19" s="49">
        <v>18</v>
      </c>
      <c r="I19" s="7">
        <f t="shared" ref="I19" si="4">G19/F19</f>
        <v>0.83486238532110091</v>
      </c>
      <c r="J19" s="7">
        <f t="shared" ref="J19" si="5">H19/F19</f>
        <v>0.16513761467889909</v>
      </c>
      <c r="K19" s="8">
        <f t="shared" ref="K19" si="6">I19+J19</f>
        <v>1</v>
      </c>
    </row>
    <row r="20" spans="2:11" ht="13.5" thickBot="1" x14ac:dyDescent="0.25">
      <c r="B20" s="16" t="s">
        <v>55</v>
      </c>
      <c r="C20" s="65" t="s">
        <v>54</v>
      </c>
      <c r="D20" s="56">
        <v>1.3394715555753007E-3</v>
      </c>
      <c r="E20" s="57">
        <v>8.1743869209809257E-3</v>
      </c>
      <c r="F20" s="58">
        <v>6</v>
      </c>
      <c r="G20" s="58">
        <v>6</v>
      </c>
      <c r="H20" s="58">
        <v>0</v>
      </c>
      <c r="I20" s="10">
        <f t="shared" ref="I20" si="7">G20/F20</f>
        <v>1</v>
      </c>
      <c r="J20" s="10">
        <f t="shared" ref="J20" si="8">H20/F20</f>
        <v>0</v>
      </c>
      <c r="K20" s="11">
        <f t="shared" ref="K20" si="9">I20+J20</f>
        <v>1</v>
      </c>
    </row>
    <row r="21" spans="2:11" x14ac:dyDescent="0.2">
      <c r="B21" s="19"/>
      <c r="C21" s="19"/>
      <c r="D21" s="20"/>
      <c r="E21" s="20"/>
      <c r="F21" s="21"/>
      <c r="G21" s="21"/>
      <c r="H21" s="21"/>
      <c r="I21" s="22"/>
      <c r="J21" s="22"/>
      <c r="K21" s="22"/>
    </row>
    <row r="22" spans="2:11" ht="13.5" thickBot="1" x14ac:dyDescent="0.25">
      <c r="B22" s="54"/>
      <c r="C22" s="54"/>
      <c r="D22" s="54"/>
      <c r="E22" s="54"/>
      <c r="F22" s="66"/>
      <c r="G22" s="66"/>
      <c r="H22" s="66"/>
      <c r="I22" s="54"/>
      <c r="J22" s="54"/>
      <c r="K22" s="54"/>
    </row>
    <row r="23" spans="2:11" x14ac:dyDescent="0.2">
      <c r="B23" s="40" t="s">
        <v>25</v>
      </c>
      <c r="C23" s="67" t="s">
        <v>43</v>
      </c>
      <c r="D23" s="67"/>
      <c r="E23" s="67"/>
      <c r="F23" s="67"/>
      <c r="G23" s="67"/>
      <c r="H23" s="67"/>
      <c r="I23" s="67"/>
      <c r="J23" s="67"/>
      <c r="K23" s="68"/>
    </row>
    <row r="24" spans="2:11" ht="24.75" thickBot="1" x14ac:dyDescent="0.25">
      <c r="B24" s="41" t="s">
        <v>27</v>
      </c>
      <c r="C24" s="69" t="s">
        <v>52</v>
      </c>
      <c r="D24" s="69"/>
      <c r="E24" s="69"/>
      <c r="F24" s="69"/>
      <c r="G24" s="69"/>
      <c r="H24" s="69"/>
      <c r="I24" s="69"/>
      <c r="J24" s="69"/>
      <c r="K24" s="70"/>
    </row>
    <row r="25" spans="2:11" ht="48" x14ac:dyDescent="0.2">
      <c r="B25" s="2" t="s">
        <v>28</v>
      </c>
      <c r="C25" s="3" t="s">
        <v>0</v>
      </c>
      <c r="D25" s="4" t="s">
        <v>29</v>
      </c>
      <c r="E25" s="4" t="s">
        <v>30</v>
      </c>
      <c r="F25" s="4" t="s">
        <v>31</v>
      </c>
      <c r="G25" s="4" t="s">
        <v>32</v>
      </c>
      <c r="H25" s="4" t="s">
        <v>33</v>
      </c>
      <c r="I25" s="4" t="s">
        <v>34</v>
      </c>
      <c r="J25" s="4" t="s">
        <v>35</v>
      </c>
      <c r="K25" s="5" t="s">
        <v>36</v>
      </c>
    </row>
    <row r="26" spans="2:11" x14ac:dyDescent="0.2">
      <c r="B26" s="14" t="s">
        <v>63</v>
      </c>
      <c r="C26" s="61" t="s">
        <v>8</v>
      </c>
      <c r="D26" s="62">
        <v>1</v>
      </c>
      <c r="E26" s="63">
        <v>1</v>
      </c>
      <c r="F26" s="64">
        <v>1</v>
      </c>
      <c r="G26" s="64">
        <v>0</v>
      </c>
      <c r="H26" s="64">
        <v>1</v>
      </c>
      <c r="I26" s="7">
        <f>G26/F26</f>
        <v>0</v>
      </c>
      <c r="J26" s="7">
        <f>H26/F26</f>
        <v>1</v>
      </c>
      <c r="K26" s="8">
        <f>I26+J26</f>
        <v>1</v>
      </c>
    </row>
    <row r="27" spans="2:11" ht="3" customHeight="1" thickBot="1" x14ac:dyDescent="0.25">
      <c r="B27" s="15"/>
      <c r="C27" s="50"/>
      <c r="D27" s="51"/>
      <c r="E27" s="52"/>
      <c r="F27" s="53"/>
      <c r="G27" s="53"/>
      <c r="H27" s="53"/>
      <c r="I27" s="10"/>
      <c r="J27" s="10"/>
      <c r="K27" s="11"/>
    </row>
    <row r="28" spans="2:11" x14ac:dyDescent="0.2">
      <c r="B28" s="19"/>
      <c r="C28" s="19"/>
      <c r="D28" s="20"/>
      <c r="E28" s="20"/>
      <c r="F28" s="21"/>
      <c r="G28" s="21"/>
      <c r="H28" s="21"/>
      <c r="I28" s="22"/>
      <c r="J28" s="22"/>
      <c r="K28" s="22"/>
    </row>
    <row r="29" spans="2:11" ht="13.5" thickBot="1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2:11" x14ac:dyDescent="0.2">
      <c r="B30" s="40" t="s">
        <v>25</v>
      </c>
      <c r="C30" s="67" t="s">
        <v>44</v>
      </c>
      <c r="D30" s="67"/>
      <c r="E30" s="67"/>
      <c r="F30" s="67"/>
      <c r="G30" s="67"/>
      <c r="H30" s="67"/>
      <c r="I30" s="67"/>
      <c r="J30" s="67"/>
      <c r="K30" s="68"/>
    </row>
    <row r="31" spans="2:11" ht="24.75" thickBot="1" x14ac:dyDescent="0.25">
      <c r="B31" s="41" t="s">
        <v>27</v>
      </c>
      <c r="C31" s="69" t="s">
        <v>51</v>
      </c>
      <c r="D31" s="69"/>
      <c r="E31" s="69"/>
      <c r="F31" s="69"/>
      <c r="G31" s="69"/>
      <c r="H31" s="69"/>
      <c r="I31" s="69"/>
      <c r="J31" s="69"/>
      <c r="K31" s="70"/>
    </row>
    <row r="32" spans="2:11" ht="48" x14ac:dyDescent="0.2">
      <c r="B32" s="2" t="s">
        <v>28</v>
      </c>
      <c r="C32" s="3" t="s">
        <v>0</v>
      </c>
      <c r="D32" s="4" t="s">
        <v>29</v>
      </c>
      <c r="E32" s="4" t="s">
        <v>30</v>
      </c>
      <c r="F32" s="4" t="s">
        <v>31</v>
      </c>
      <c r="G32" s="4" t="s">
        <v>32</v>
      </c>
      <c r="H32" s="4" t="s">
        <v>33</v>
      </c>
      <c r="I32" s="4" t="s">
        <v>34</v>
      </c>
      <c r="J32" s="4" t="s">
        <v>35</v>
      </c>
      <c r="K32" s="5" t="s">
        <v>36</v>
      </c>
    </row>
    <row r="33" spans="2:11" x14ac:dyDescent="0.2">
      <c r="B33" s="14" t="s">
        <v>40</v>
      </c>
      <c r="C33" s="46" t="s">
        <v>3</v>
      </c>
      <c r="D33" s="47">
        <v>0.56985521407867168</v>
      </c>
      <c r="E33" s="48">
        <v>0.46143790849673205</v>
      </c>
      <c r="F33" s="49">
        <v>353</v>
      </c>
      <c r="G33" s="49">
        <v>350</v>
      </c>
      <c r="H33" s="49">
        <v>3</v>
      </c>
      <c r="I33" s="7">
        <f>G33/F33</f>
        <v>0.99150141643059486</v>
      </c>
      <c r="J33" s="7">
        <f>H33/F33</f>
        <v>8.4985835694051E-3</v>
      </c>
      <c r="K33" s="8">
        <f>I33+J33</f>
        <v>1</v>
      </c>
    </row>
    <row r="34" spans="2:11" x14ac:dyDescent="0.2">
      <c r="B34" s="14" t="s">
        <v>39</v>
      </c>
      <c r="C34" s="46" t="s">
        <v>4</v>
      </c>
      <c r="D34" s="47">
        <v>0.25539283231608911</v>
      </c>
      <c r="E34" s="48">
        <v>0.18300653594771241</v>
      </c>
      <c r="F34" s="49">
        <v>140</v>
      </c>
      <c r="G34" s="49">
        <v>138</v>
      </c>
      <c r="H34" s="49">
        <v>2</v>
      </c>
      <c r="I34" s="7">
        <f>G34/F34</f>
        <v>0.98571428571428577</v>
      </c>
      <c r="J34" s="7">
        <f>H34/F34</f>
        <v>1.4285714285714285E-2</v>
      </c>
      <c r="K34" s="8">
        <f t="shared" ref="K34:K37" si="10">I34+J34</f>
        <v>1</v>
      </c>
    </row>
    <row r="35" spans="2:11" x14ac:dyDescent="0.2">
      <c r="B35" s="14" t="s">
        <v>53</v>
      </c>
      <c r="C35" s="46" t="s">
        <v>5</v>
      </c>
      <c r="D35" s="47">
        <v>0.10320295847306997</v>
      </c>
      <c r="E35" s="48">
        <v>0.26666666666666666</v>
      </c>
      <c r="F35" s="49">
        <v>204</v>
      </c>
      <c r="G35" s="49">
        <v>158</v>
      </c>
      <c r="H35" s="49">
        <v>46</v>
      </c>
      <c r="I35" s="7">
        <f>G35/F35</f>
        <v>0.77450980392156865</v>
      </c>
      <c r="J35" s="7">
        <f>H35/F35</f>
        <v>0.22549019607843138</v>
      </c>
      <c r="K35" s="8">
        <f t="shared" si="10"/>
        <v>1</v>
      </c>
    </row>
    <row r="36" spans="2:11" x14ac:dyDescent="0.2">
      <c r="B36" s="14" t="s">
        <v>45</v>
      </c>
      <c r="C36" s="46" t="s">
        <v>9</v>
      </c>
      <c r="D36" s="47">
        <v>5.9789508941052422E-2</v>
      </c>
      <c r="E36" s="48">
        <v>6.2745098039215685E-2</v>
      </c>
      <c r="F36" s="49">
        <v>48</v>
      </c>
      <c r="G36" s="49">
        <v>43</v>
      </c>
      <c r="H36" s="49">
        <v>5</v>
      </c>
      <c r="I36" s="7">
        <f>G36/F36</f>
        <v>0.89583333333333337</v>
      </c>
      <c r="J36" s="7">
        <f>H36/F36</f>
        <v>0.10416666666666667</v>
      </c>
      <c r="K36" s="8">
        <f t="shared" si="10"/>
        <v>1</v>
      </c>
    </row>
    <row r="37" spans="2:11" ht="13.5" thickBot="1" x14ac:dyDescent="0.25">
      <c r="B37" s="15" t="s">
        <v>49</v>
      </c>
      <c r="C37" s="50" t="s">
        <v>10</v>
      </c>
      <c r="D37" s="51">
        <v>6.5424013714557826E-3</v>
      </c>
      <c r="E37" s="52">
        <v>1.1764705882352941E-2</v>
      </c>
      <c r="F37" s="53">
        <v>9</v>
      </c>
      <c r="G37" s="53">
        <v>8</v>
      </c>
      <c r="H37" s="53">
        <v>1</v>
      </c>
      <c r="I37" s="10">
        <f>G37/F37</f>
        <v>0.88888888888888884</v>
      </c>
      <c r="J37" s="10">
        <f>H37/F37</f>
        <v>0.1111111111111111</v>
      </c>
      <c r="K37" s="11">
        <f t="shared" si="10"/>
        <v>1</v>
      </c>
    </row>
  </sheetData>
  <mergeCells count="8">
    <mergeCell ref="C30:K30"/>
    <mergeCell ref="C31:K31"/>
    <mergeCell ref="C4:K4"/>
    <mergeCell ref="C5:K5"/>
    <mergeCell ref="C14:K14"/>
    <mergeCell ref="C15:K15"/>
    <mergeCell ref="C23:K23"/>
    <mergeCell ref="C24:K24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K47"/>
  <sheetViews>
    <sheetView showGridLines="0" workbookViewId="0">
      <selection activeCell="B1" sqref="B1"/>
    </sheetView>
  </sheetViews>
  <sheetFormatPr defaultRowHeight="12.75" outlineLevelCol="1" x14ac:dyDescent="0.2"/>
  <cols>
    <col min="1" max="1" width="2.28515625" style="38" customWidth="1"/>
    <col min="2" max="2" width="39.85546875" style="38" customWidth="1"/>
    <col min="3" max="3" width="5.7109375" style="38" customWidth="1" outlineLevel="1"/>
    <col min="4" max="4" width="21.7109375" style="38" customWidth="1"/>
    <col min="5" max="5" width="19" style="38" customWidth="1"/>
    <col min="6" max="8" width="12" style="38" hidden="1" customWidth="1" outlineLevel="1"/>
    <col min="9" max="9" width="12" style="38" customWidth="1" collapsed="1"/>
    <col min="10" max="11" width="12" style="38" customWidth="1"/>
    <col min="12" max="12" width="9.140625" style="38"/>
    <col min="13" max="13" width="40.85546875" style="38" customWidth="1"/>
    <col min="14" max="16384" width="9.140625" style="38"/>
  </cols>
  <sheetData>
    <row r="2" spans="2:11" x14ac:dyDescent="0.2">
      <c r="B2" s="1" t="s">
        <v>46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3.5" thickBot="1" x14ac:dyDescent="0.25">
      <c r="B3" s="37"/>
      <c r="C3" s="39"/>
      <c r="D3" s="37"/>
      <c r="E3" s="37"/>
      <c r="F3" s="37"/>
      <c r="G3" s="37"/>
      <c r="H3" s="37"/>
      <c r="I3" s="37"/>
      <c r="J3" s="37"/>
      <c r="K3" s="37"/>
    </row>
    <row r="4" spans="2:11" x14ac:dyDescent="0.2">
      <c r="B4" s="40" t="s">
        <v>25</v>
      </c>
      <c r="C4" s="67" t="s">
        <v>47</v>
      </c>
      <c r="D4" s="67"/>
      <c r="E4" s="67"/>
      <c r="F4" s="67"/>
      <c r="G4" s="67"/>
      <c r="H4" s="67"/>
      <c r="I4" s="67"/>
      <c r="J4" s="67"/>
      <c r="K4" s="68"/>
    </row>
    <row r="5" spans="2:11" ht="24.75" thickBot="1" x14ac:dyDescent="0.25">
      <c r="B5" s="41" t="s">
        <v>27</v>
      </c>
      <c r="C5" s="69" t="s">
        <v>51</v>
      </c>
      <c r="D5" s="69"/>
      <c r="E5" s="69"/>
      <c r="F5" s="69"/>
      <c r="G5" s="69"/>
      <c r="H5" s="69"/>
      <c r="I5" s="69"/>
      <c r="J5" s="69"/>
      <c r="K5" s="70"/>
    </row>
    <row r="6" spans="2:11" ht="48" x14ac:dyDescent="0.2">
      <c r="B6" s="2" t="s">
        <v>28</v>
      </c>
      <c r="C6" s="3" t="s">
        <v>0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4" t="s">
        <v>34</v>
      </c>
      <c r="J6" s="4" t="s">
        <v>35</v>
      </c>
      <c r="K6" s="5" t="s">
        <v>36</v>
      </c>
    </row>
    <row r="7" spans="2:11" x14ac:dyDescent="0.2">
      <c r="B7" s="12" t="s">
        <v>38</v>
      </c>
      <c r="C7" s="42" t="s">
        <v>6</v>
      </c>
      <c r="D7" s="43">
        <v>0.47266524698922208</v>
      </c>
      <c r="E7" s="44">
        <v>2.8268551236749116E-2</v>
      </c>
      <c r="F7" s="45">
        <v>16</v>
      </c>
      <c r="G7" s="45">
        <v>14</v>
      </c>
      <c r="H7" s="45">
        <v>2</v>
      </c>
      <c r="I7" s="7">
        <f>G7/F7</f>
        <v>0.875</v>
      </c>
      <c r="J7" s="7">
        <f>H7/F7</f>
        <v>0.125</v>
      </c>
      <c r="K7" s="8">
        <f>I7+J7</f>
        <v>1</v>
      </c>
    </row>
    <row r="8" spans="2:11" x14ac:dyDescent="0.2">
      <c r="B8" s="14" t="s">
        <v>42</v>
      </c>
      <c r="C8" s="46" t="s">
        <v>2</v>
      </c>
      <c r="D8" s="47">
        <v>0.37727125939159323</v>
      </c>
      <c r="E8" s="48">
        <v>0.82508833922261482</v>
      </c>
      <c r="F8" s="49">
        <v>467</v>
      </c>
      <c r="G8" s="49">
        <v>377</v>
      </c>
      <c r="H8" s="49">
        <v>90</v>
      </c>
      <c r="I8" s="7">
        <f>G8/F8</f>
        <v>0.80728051391862954</v>
      </c>
      <c r="J8" s="7">
        <f>H8/F8</f>
        <v>0.19271948608137046</v>
      </c>
      <c r="K8" s="8">
        <f t="shared" ref="K8:K11" si="0">I8+J8</f>
        <v>1</v>
      </c>
    </row>
    <row r="9" spans="2:11" x14ac:dyDescent="0.2">
      <c r="B9" s="18" t="s">
        <v>39</v>
      </c>
      <c r="C9" s="46" t="s">
        <v>4</v>
      </c>
      <c r="D9" s="47">
        <v>4.8232860718595852E-2</v>
      </c>
      <c r="E9" s="48">
        <v>4.0636042402826852E-2</v>
      </c>
      <c r="F9" s="49">
        <v>23</v>
      </c>
      <c r="G9" s="49">
        <v>22</v>
      </c>
      <c r="H9" s="49">
        <v>1</v>
      </c>
      <c r="I9" s="7">
        <f>G9/F9</f>
        <v>0.95652173913043481</v>
      </c>
      <c r="J9" s="7">
        <f>H9/F9</f>
        <v>4.3478260869565216E-2</v>
      </c>
      <c r="K9" s="8">
        <f t="shared" si="0"/>
        <v>1</v>
      </c>
    </row>
    <row r="10" spans="2:11" x14ac:dyDescent="0.2">
      <c r="B10" s="12" t="s">
        <v>37</v>
      </c>
      <c r="C10" s="46" t="s">
        <v>7</v>
      </c>
      <c r="D10" s="47">
        <v>2.7879298895783083E-2</v>
      </c>
      <c r="E10" s="48">
        <v>3.3568904593639579E-2</v>
      </c>
      <c r="F10" s="49">
        <v>19</v>
      </c>
      <c r="G10" s="49">
        <v>17</v>
      </c>
      <c r="H10" s="49">
        <v>2</v>
      </c>
      <c r="I10" s="7">
        <f>G10/F10</f>
        <v>0.89473684210526316</v>
      </c>
      <c r="J10" s="7">
        <f>H10/F10</f>
        <v>0.10526315789473684</v>
      </c>
      <c r="K10" s="8">
        <f t="shared" si="0"/>
        <v>1</v>
      </c>
    </row>
    <row r="11" spans="2:11" ht="13.5" thickBot="1" x14ac:dyDescent="0.25">
      <c r="B11" s="9" t="s">
        <v>63</v>
      </c>
      <c r="C11" s="50" t="s">
        <v>8</v>
      </c>
      <c r="D11" s="51">
        <v>2.4909906604490578E-2</v>
      </c>
      <c r="E11" s="52">
        <v>1.7667844522968198E-3</v>
      </c>
      <c r="F11" s="53">
        <v>1</v>
      </c>
      <c r="G11" s="53">
        <v>1</v>
      </c>
      <c r="H11" s="53">
        <v>0</v>
      </c>
      <c r="I11" s="10">
        <f>G11/F11</f>
        <v>1</v>
      </c>
      <c r="J11" s="10">
        <f>H11/F11</f>
        <v>0</v>
      </c>
      <c r="K11" s="11">
        <f t="shared" si="0"/>
        <v>1</v>
      </c>
    </row>
    <row r="12" spans="2:11" x14ac:dyDescent="0.2">
      <c r="B12" s="23"/>
      <c r="C12" s="19"/>
      <c r="D12" s="20"/>
      <c r="E12" s="20"/>
      <c r="F12" s="21"/>
      <c r="G12" s="21"/>
      <c r="H12" s="21"/>
      <c r="I12" s="22"/>
      <c r="J12" s="22"/>
      <c r="K12" s="22"/>
    </row>
    <row r="13" spans="2:11" ht="13.5" thickBo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2:11" x14ac:dyDescent="0.2">
      <c r="B14" s="40" t="s">
        <v>25</v>
      </c>
      <c r="C14" s="67" t="s">
        <v>48</v>
      </c>
      <c r="D14" s="67"/>
      <c r="E14" s="67"/>
      <c r="F14" s="67"/>
      <c r="G14" s="67"/>
      <c r="H14" s="67"/>
      <c r="I14" s="67"/>
      <c r="J14" s="67"/>
      <c r="K14" s="68"/>
    </row>
    <row r="15" spans="2:11" ht="24.75" thickBot="1" x14ac:dyDescent="0.25">
      <c r="B15" s="41" t="s">
        <v>27</v>
      </c>
      <c r="C15" s="69" t="s">
        <v>52</v>
      </c>
      <c r="D15" s="69"/>
      <c r="E15" s="69"/>
      <c r="F15" s="69"/>
      <c r="G15" s="69"/>
      <c r="H15" s="69"/>
      <c r="I15" s="69"/>
      <c r="J15" s="69"/>
      <c r="K15" s="70"/>
    </row>
    <row r="16" spans="2:11" ht="48" x14ac:dyDescent="0.2">
      <c r="B16" s="2" t="s">
        <v>28</v>
      </c>
      <c r="C16" s="3" t="s">
        <v>0</v>
      </c>
      <c r="D16" s="4" t="s">
        <v>29</v>
      </c>
      <c r="E16" s="4" t="s">
        <v>30</v>
      </c>
      <c r="F16" s="4" t="s">
        <v>31</v>
      </c>
      <c r="G16" s="4" t="s">
        <v>32</v>
      </c>
      <c r="H16" s="4" t="s">
        <v>33</v>
      </c>
      <c r="I16" s="4" t="s">
        <v>34</v>
      </c>
      <c r="J16" s="4" t="s">
        <v>35</v>
      </c>
      <c r="K16" s="5" t="s">
        <v>36</v>
      </c>
    </row>
    <row r="17" spans="2:11" ht="13.5" thickBot="1" x14ac:dyDescent="0.25">
      <c r="B17" s="36" t="s">
        <v>56</v>
      </c>
      <c r="C17" s="55" t="s">
        <v>1</v>
      </c>
      <c r="D17" s="56">
        <v>1</v>
      </c>
      <c r="E17" s="57">
        <v>1</v>
      </c>
      <c r="F17" s="58">
        <v>2</v>
      </c>
      <c r="G17" s="58">
        <v>2</v>
      </c>
      <c r="H17" s="58">
        <v>0</v>
      </c>
      <c r="I17" s="10">
        <f>G17/F17</f>
        <v>1</v>
      </c>
      <c r="J17" s="10">
        <f>H17/F17</f>
        <v>0</v>
      </c>
      <c r="K17" s="11">
        <f t="shared" ref="K17" si="1">I17+J17</f>
        <v>1</v>
      </c>
    </row>
    <row r="18" spans="2:11" x14ac:dyDescent="0.2">
      <c r="B18" s="19"/>
      <c r="C18" s="19"/>
      <c r="D18" s="20"/>
      <c r="E18" s="20"/>
      <c r="F18" s="21"/>
      <c r="G18" s="21"/>
      <c r="H18" s="21"/>
      <c r="I18" s="22"/>
      <c r="J18" s="22"/>
      <c r="K18" s="22"/>
    </row>
    <row r="19" spans="2:11" ht="13.5" thickBot="1" x14ac:dyDescent="0.25">
      <c r="B19" s="19"/>
      <c r="C19" s="19"/>
      <c r="D19" s="20"/>
      <c r="E19" s="20"/>
      <c r="F19" s="21"/>
      <c r="G19" s="21"/>
      <c r="H19" s="21"/>
      <c r="I19" s="22"/>
      <c r="J19" s="22"/>
      <c r="K19" s="22"/>
    </row>
    <row r="20" spans="2:11" x14ac:dyDescent="0.2">
      <c r="B20" s="40" t="s">
        <v>25</v>
      </c>
      <c r="C20" s="67" t="s">
        <v>43</v>
      </c>
      <c r="D20" s="67"/>
      <c r="E20" s="67"/>
      <c r="F20" s="67"/>
      <c r="G20" s="67"/>
      <c r="H20" s="67"/>
      <c r="I20" s="67"/>
      <c r="J20" s="67"/>
      <c r="K20" s="68"/>
    </row>
    <row r="21" spans="2:11" ht="24.75" thickBot="1" x14ac:dyDescent="0.25">
      <c r="B21" s="41" t="s">
        <v>27</v>
      </c>
      <c r="C21" s="69" t="s">
        <v>52</v>
      </c>
      <c r="D21" s="69"/>
      <c r="E21" s="69"/>
      <c r="F21" s="69"/>
      <c r="G21" s="69"/>
      <c r="H21" s="69"/>
      <c r="I21" s="69"/>
      <c r="J21" s="69"/>
      <c r="K21" s="70"/>
    </row>
    <row r="22" spans="2:11" ht="48" x14ac:dyDescent="0.2">
      <c r="B22" s="2" t="s">
        <v>28</v>
      </c>
      <c r="C22" s="3" t="s">
        <v>0</v>
      </c>
      <c r="D22" s="4" t="s">
        <v>29</v>
      </c>
      <c r="E22" s="4" t="s">
        <v>30</v>
      </c>
      <c r="F22" s="4" t="s">
        <v>31</v>
      </c>
      <c r="G22" s="4" t="s">
        <v>32</v>
      </c>
      <c r="H22" s="4" t="s">
        <v>33</v>
      </c>
      <c r="I22" s="4" t="s">
        <v>34</v>
      </c>
      <c r="J22" s="4" t="s">
        <v>35</v>
      </c>
      <c r="K22" s="5" t="s">
        <v>36</v>
      </c>
    </row>
    <row r="23" spans="2:11" x14ac:dyDescent="0.2">
      <c r="B23" s="6" t="s">
        <v>42</v>
      </c>
      <c r="C23" s="59" t="s">
        <v>2</v>
      </c>
      <c r="D23" s="47">
        <v>1</v>
      </c>
      <c r="E23" s="47">
        <v>1</v>
      </c>
      <c r="F23" s="49">
        <v>2</v>
      </c>
      <c r="G23" s="49">
        <v>1</v>
      </c>
      <c r="H23" s="49">
        <v>1</v>
      </c>
      <c r="I23" s="7">
        <f>G23/F23</f>
        <v>0.5</v>
      </c>
      <c r="J23" s="7">
        <f>H23/F23</f>
        <v>0.5</v>
      </c>
      <c r="K23" s="8">
        <f t="shared" ref="K23" si="2">I23+J23</f>
        <v>1</v>
      </c>
    </row>
    <row r="24" spans="2:11" ht="13.5" thickBot="1" x14ac:dyDescent="0.25">
      <c r="B24" s="9"/>
      <c r="C24" s="60"/>
      <c r="D24" s="51"/>
      <c r="E24" s="51"/>
      <c r="F24" s="53"/>
      <c r="G24" s="53"/>
      <c r="H24" s="53"/>
      <c r="I24" s="10"/>
      <c r="J24" s="10"/>
      <c r="K24" s="11"/>
    </row>
    <row r="25" spans="2:11" x14ac:dyDescent="0.2">
      <c r="B25" s="19"/>
      <c r="C25" s="19"/>
      <c r="D25" s="20"/>
      <c r="E25" s="20"/>
      <c r="F25" s="21"/>
      <c r="G25" s="21"/>
      <c r="H25" s="21"/>
      <c r="I25" s="22"/>
      <c r="J25" s="22"/>
      <c r="K25" s="22"/>
    </row>
    <row r="26" spans="2:11" ht="13.5" thickBot="1" x14ac:dyDescent="0.25"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2:11" x14ac:dyDescent="0.2">
      <c r="B27" s="40" t="s">
        <v>25</v>
      </c>
      <c r="C27" s="67" t="s">
        <v>44</v>
      </c>
      <c r="D27" s="67"/>
      <c r="E27" s="67"/>
      <c r="F27" s="67"/>
      <c r="G27" s="67"/>
      <c r="H27" s="67"/>
      <c r="I27" s="67"/>
      <c r="J27" s="67"/>
      <c r="K27" s="68"/>
    </row>
    <row r="28" spans="2:11" ht="24.75" thickBot="1" x14ac:dyDescent="0.25">
      <c r="B28" s="41" t="s">
        <v>27</v>
      </c>
      <c r="C28" s="69" t="s">
        <v>52</v>
      </c>
      <c r="D28" s="69"/>
      <c r="E28" s="69"/>
      <c r="F28" s="69"/>
      <c r="G28" s="69"/>
      <c r="H28" s="69"/>
      <c r="I28" s="69"/>
      <c r="J28" s="69"/>
      <c r="K28" s="70"/>
    </row>
    <row r="29" spans="2:11" ht="48" x14ac:dyDescent="0.2">
      <c r="B29" s="13" t="s">
        <v>28</v>
      </c>
      <c r="C29" s="3" t="s">
        <v>0</v>
      </c>
      <c r="D29" s="4" t="s">
        <v>29</v>
      </c>
      <c r="E29" s="4" t="s">
        <v>30</v>
      </c>
      <c r="F29" s="4" t="s">
        <v>31</v>
      </c>
      <c r="G29" s="4" t="s">
        <v>32</v>
      </c>
      <c r="H29" s="4" t="s">
        <v>33</v>
      </c>
      <c r="I29" s="4" t="s">
        <v>34</v>
      </c>
      <c r="J29" s="4" t="s">
        <v>35</v>
      </c>
      <c r="K29" s="5" t="s">
        <v>36</v>
      </c>
    </row>
    <row r="30" spans="2:11" x14ac:dyDescent="0.2">
      <c r="B30" s="6" t="s">
        <v>40</v>
      </c>
      <c r="C30" s="42" t="s">
        <v>3</v>
      </c>
      <c r="D30" s="43">
        <v>0.44281124350256351</v>
      </c>
      <c r="E30" s="44">
        <v>0.5</v>
      </c>
      <c r="F30" s="45">
        <v>15</v>
      </c>
      <c r="G30" s="45">
        <v>8</v>
      </c>
      <c r="H30" s="45">
        <v>7</v>
      </c>
      <c r="I30" s="17">
        <f>G30/F30</f>
        <v>0.53333333333333333</v>
      </c>
      <c r="J30" s="17">
        <f>H30/F30</f>
        <v>0.46666666666666667</v>
      </c>
      <c r="K30" s="8">
        <f>I30+J30</f>
        <v>1</v>
      </c>
    </row>
    <row r="31" spans="2:11" x14ac:dyDescent="0.2">
      <c r="B31" s="14" t="s">
        <v>53</v>
      </c>
      <c r="C31" s="46" t="s">
        <v>5</v>
      </c>
      <c r="D31" s="47">
        <v>0.33942902663578972</v>
      </c>
      <c r="E31" s="48">
        <v>0.13333333333333333</v>
      </c>
      <c r="F31" s="49">
        <v>4</v>
      </c>
      <c r="G31" s="49">
        <v>4</v>
      </c>
      <c r="H31" s="49">
        <v>0</v>
      </c>
      <c r="I31" s="7">
        <f>G31/F31</f>
        <v>1</v>
      </c>
      <c r="J31" s="7">
        <f>H31/F31</f>
        <v>0</v>
      </c>
      <c r="K31" s="8">
        <f t="shared" ref="K31:K34" si="3">I31+J31</f>
        <v>1</v>
      </c>
    </row>
    <row r="32" spans="2:11" x14ac:dyDescent="0.2">
      <c r="B32" s="18" t="s">
        <v>39</v>
      </c>
      <c r="C32" s="46" t="s">
        <v>4</v>
      </c>
      <c r="D32" s="47">
        <v>0.20231680974712213</v>
      </c>
      <c r="E32" s="48">
        <v>0.26666666666666666</v>
      </c>
      <c r="F32" s="49">
        <v>8</v>
      </c>
      <c r="G32" s="49">
        <v>8</v>
      </c>
      <c r="H32" s="49">
        <v>0</v>
      </c>
      <c r="I32" s="7">
        <f>G32/F32</f>
        <v>1</v>
      </c>
      <c r="J32" s="7">
        <f>H32/F32</f>
        <v>0</v>
      </c>
      <c r="K32" s="8">
        <f t="shared" si="3"/>
        <v>1</v>
      </c>
    </row>
    <row r="33" spans="1:11" x14ac:dyDescent="0.2">
      <c r="B33" s="12" t="s">
        <v>45</v>
      </c>
      <c r="C33" s="46" t="s">
        <v>9</v>
      </c>
      <c r="D33" s="47">
        <v>1.2864647081266299E-2</v>
      </c>
      <c r="E33" s="48">
        <v>3.3333333333333333E-2</v>
      </c>
      <c r="F33" s="49">
        <v>1</v>
      </c>
      <c r="G33" s="49">
        <v>1</v>
      </c>
      <c r="H33" s="49">
        <v>0</v>
      </c>
      <c r="I33" s="7">
        <f>G33/F33</f>
        <v>1</v>
      </c>
      <c r="J33" s="7">
        <f>H33/F33</f>
        <v>0</v>
      </c>
      <c r="K33" s="8">
        <f t="shared" si="3"/>
        <v>1</v>
      </c>
    </row>
    <row r="34" spans="1:11" ht="13.5" thickBot="1" x14ac:dyDescent="0.25">
      <c r="B34" s="24" t="s">
        <v>57</v>
      </c>
      <c r="C34" s="50" t="s">
        <v>11</v>
      </c>
      <c r="D34" s="51">
        <v>2.5782730332582016E-3</v>
      </c>
      <c r="E34" s="52">
        <v>6.6666666666666666E-2</v>
      </c>
      <c r="F34" s="53">
        <v>2</v>
      </c>
      <c r="G34" s="53">
        <v>2</v>
      </c>
      <c r="H34" s="53">
        <v>0</v>
      </c>
      <c r="I34" s="10">
        <f>G34/F34</f>
        <v>1</v>
      </c>
      <c r="J34" s="10">
        <f>H34/F34</f>
        <v>0</v>
      </c>
      <c r="K34" s="11">
        <f t="shared" si="3"/>
        <v>1</v>
      </c>
    </row>
    <row r="35" spans="1:11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2"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"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x14ac:dyDescent="0.2">
      <c r="B38" s="37"/>
      <c r="I38" s="37"/>
      <c r="J38" s="37"/>
      <c r="K38" s="37"/>
    </row>
    <row r="39" spans="1:11" x14ac:dyDescent="0.2">
      <c r="B39" s="37"/>
      <c r="I39" s="37"/>
      <c r="J39" s="37"/>
      <c r="K39" s="37"/>
    </row>
    <row r="40" spans="1:11" x14ac:dyDescent="0.2">
      <c r="B40" s="37"/>
      <c r="I40" s="37"/>
      <c r="J40" s="37"/>
      <c r="K40" s="37"/>
    </row>
    <row r="41" spans="1:11" x14ac:dyDescent="0.2">
      <c r="B41" s="37"/>
      <c r="I41" s="37"/>
      <c r="J41" s="37"/>
      <c r="K41" s="37"/>
    </row>
    <row r="42" spans="1:11" x14ac:dyDescent="0.2">
      <c r="B42" s="37"/>
      <c r="I42" s="37"/>
      <c r="J42" s="37"/>
      <c r="K42" s="37"/>
    </row>
    <row r="43" spans="1:11" x14ac:dyDescent="0.2"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x14ac:dyDescent="0.2"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x14ac:dyDescent="0.2">
      <c r="B45" s="37"/>
      <c r="C45" s="37"/>
      <c r="D45" s="37"/>
      <c r="E45" s="37"/>
      <c r="F45" s="37"/>
      <c r="G45" s="37"/>
      <c r="H45" s="37"/>
      <c r="I45" s="37"/>
      <c r="J45" s="37"/>
      <c r="K45" s="37"/>
    </row>
    <row r="46" spans="1:11" x14ac:dyDescent="0.2"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x14ac:dyDescent="0.2">
      <c r="B47" s="37"/>
      <c r="C47" s="37"/>
      <c r="D47" s="37"/>
      <c r="E47" s="37"/>
      <c r="F47" s="37"/>
      <c r="G47" s="37"/>
      <c r="H47" s="37"/>
      <c r="I47" s="37"/>
      <c r="J47" s="37"/>
      <c r="K47" s="37"/>
    </row>
  </sheetData>
  <mergeCells count="8">
    <mergeCell ref="C28:K28"/>
    <mergeCell ref="C4:K4"/>
    <mergeCell ref="C5:K5"/>
    <mergeCell ref="C14:K14"/>
    <mergeCell ref="C15:K15"/>
    <mergeCell ref="C27:K27"/>
    <mergeCell ref="C20:K20"/>
    <mergeCell ref="C21: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FFFF00"/>
    <pageSetUpPr fitToPage="1"/>
  </sheetPr>
  <dimension ref="B1:C10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1.140625" customWidth="1"/>
    <col min="2" max="2" width="42.140625" customWidth="1"/>
    <col min="3" max="3" width="55.5703125" customWidth="1"/>
  </cols>
  <sheetData>
    <row r="1" spans="2:3" ht="13.5" thickBot="1" x14ac:dyDescent="0.25"/>
    <row r="2" spans="2:3" ht="99.95" customHeight="1" thickBot="1" x14ac:dyDescent="0.25">
      <c r="B2" s="33" t="s">
        <v>12</v>
      </c>
      <c r="C2" s="32" t="s">
        <v>13</v>
      </c>
    </row>
    <row r="3" spans="2:3" ht="147" customHeight="1" x14ac:dyDescent="0.2">
      <c r="B3" s="25" t="s">
        <v>14</v>
      </c>
      <c r="C3" s="29" t="s">
        <v>58</v>
      </c>
    </row>
    <row r="4" spans="2:3" ht="105.75" customHeight="1" x14ac:dyDescent="0.2">
      <c r="B4" s="26" t="s">
        <v>15</v>
      </c>
      <c r="C4" s="30" t="s">
        <v>16</v>
      </c>
    </row>
    <row r="5" spans="2:3" ht="69" customHeight="1" x14ac:dyDescent="0.2">
      <c r="B5" s="26" t="s">
        <v>17</v>
      </c>
      <c r="C5" s="30" t="s">
        <v>50</v>
      </c>
    </row>
    <row r="6" spans="2:3" ht="48.95" customHeight="1" x14ac:dyDescent="0.2">
      <c r="B6" s="26" t="s">
        <v>18</v>
      </c>
      <c r="C6" s="30" t="s">
        <v>59</v>
      </c>
    </row>
    <row r="7" spans="2:3" ht="66" customHeight="1" x14ac:dyDescent="0.2">
      <c r="B7" s="26" t="s">
        <v>19</v>
      </c>
      <c r="C7" s="30" t="s">
        <v>60</v>
      </c>
    </row>
    <row r="8" spans="2:3" ht="74.45" customHeight="1" x14ac:dyDescent="0.2">
      <c r="B8" s="26" t="s">
        <v>20</v>
      </c>
      <c r="C8" s="30" t="s">
        <v>21</v>
      </c>
    </row>
    <row r="9" spans="2:3" ht="60.6" customHeight="1" x14ac:dyDescent="0.2">
      <c r="B9" s="27" t="s">
        <v>22</v>
      </c>
      <c r="C9" s="30" t="s">
        <v>61</v>
      </c>
    </row>
    <row r="10" spans="2:3" ht="66.75" customHeight="1" thickBot="1" x14ac:dyDescent="0.25">
      <c r="B10" s="28" t="s">
        <v>23</v>
      </c>
      <c r="C10" s="31" t="s">
        <v>62</v>
      </c>
    </row>
  </sheetData>
  <pageMargins left="0.47" right="0.39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Retail </vt:lpstr>
      <vt:lpstr>Professional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Grygar Petr</dc:creator>
  <cp:lastModifiedBy>Murarik Igor</cp:lastModifiedBy>
  <cp:lastPrinted>2021-04-20T17:00:24Z</cp:lastPrinted>
  <dcterms:created xsi:type="dcterms:W3CDTF">2019-04-25T13:15:50Z</dcterms:created>
  <dcterms:modified xsi:type="dcterms:W3CDTF">2024-04-19T09:47:30Z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2024-04-19T09:47:30Z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d54c7440-ed25-4978-b2b3-4d9b850af3c9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