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N:\2600\Nadace Jistota KB\Komunikace\Samoživitelé 2022\"/>
    </mc:Choice>
  </mc:AlternateContent>
  <xr:revisionPtr revIDLastSave="0" documentId="13_ncr:1_{6A8AADDC-1E07-4E5F-9F8A-EAB76E4A452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ozpočet rodina 1" sheetId="1" r:id="rId1"/>
    <sheet name="rozpočet rodina 2" sheetId="4" r:id="rId2"/>
    <sheet name="rozpočet rodina 3" sheetId="5" r:id="rId3"/>
    <sheet name="rozpočet rodina 4" sheetId="6" r:id="rId4"/>
    <sheet name="rozpočet rodina 5" sheetId="3" r:id="rId5"/>
    <sheet name="mzdy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3" l="1"/>
  <c r="E28" i="3"/>
  <c r="C28" i="3"/>
  <c r="F23" i="3"/>
  <c r="E23" i="3"/>
  <c r="C23" i="3"/>
  <c r="F18" i="3"/>
  <c r="E18" i="3"/>
  <c r="C18" i="3"/>
  <c r="F13" i="3"/>
  <c r="F29" i="3" s="1"/>
  <c r="E13" i="3"/>
  <c r="E29" i="3" s="1"/>
  <c r="C13" i="3"/>
  <c r="F8" i="3"/>
  <c r="E8" i="3"/>
  <c r="C8" i="3"/>
  <c r="C29" i="3" s="1"/>
  <c r="F7" i="3"/>
  <c r="E7" i="3"/>
  <c r="C7" i="3"/>
  <c r="B7" i="3"/>
  <c r="F6" i="3"/>
  <c r="E6" i="3"/>
  <c r="C6" i="3"/>
  <c r="B6" i="3"/>
  <c r="F5" i="3"/>
  <c r="E5" i="3"/>
  <c r="C5" i="3"/>
  <c r="B5" i="3"/>
  <c r="F4" i="3"/>
  <c r="E4" i="3"/>
  <c r="C4" i="3"/>
  <c r="B4" i="3"/>
  <c r="F3" i="3"/>
  <c r="E3" i="3"/>
  <c r="C3" i="3"/>
  <c r="B3" i="3"/>
  <c r="F28" i="6"/>
  <c r="E28" i="6"/>
  <c r="C28" i="6"/>
  <c r="F23" i="6"/>
  <c r="E23" i="6"/>
  <c r="C23" i="6"/>
  <c r="F18" i="6"/>
  <c r="E18" i="6"/>
  <c r="C18" i="6"/>
  <c r="F13" i="6"/>
  <c r="E13" i="6"/>
  <c r="C13" i="6"/>
  <c r="F8" i="6"/>
  <c r="F29" i="6" s="1"/>
  <c r="F7" i="6"/>
  <c r="E7" i="6"/>
  <c r="C7" i="6"/>
  <c r="B7" i="6"/>
  <c r="F6" i="6"/>
  <c r="E6" i="6"/>
  <c r="C6" i="6"/>
  <c r="B6" i="6"/>
  <c r="F5" i="6"/>
  <c r="E5" i="6"/>
  <c r="C5" i="6"/>
  <c r="B5" i="6"/>
  <c r="F4" i="6"/>
  <c r="E4" i="6"/>
  <c r="C4" i="6"/>
  <c r="B4" i="6"/>
  <c r="F3" i="6"/>
  <c r="E3" i="6"/>
  <c r="E8" i="6" s="1"/>
  <c r="E29" i="6" s="1"/>
  <c r="C3" i="6"/>
  <c r="C8" i="6" s="1"/>
  <c r="C29" i="6" s="1"/>
  <c r="B3" i="6"/>
  <c r="F28" i="5"/>
  <c r="E28" i="5"/>
  <c r="C28" i="5"/>
  <c r="F23" i="5"/>
  <c r="E23" i="5"/>
  <c r="C23" i="5"/>
  <c r="F18" i="5"/>
  <c r="E18" i="5"/>
  <c r="C18" i="5"/>
  <c r="F13" i="5"/>
  <c r="E13" i="5"/>
  <c r="C13" i="5"/>
  <c r="F8" i="5"/>
  <c r="F29" i="5" s="1"/>
  <c r="F7" i="5"/>
  <c r="E7" i="5"/>
  <c r="C7" i="5"/>
  <c r="B7" i="5"/>
  <c r="F6" i="5"/>
  <c r="E6" i="5"/>
  <c r="C6" i="5"/>
  <c r="B6" i="5"/>
  <c r="F5" i="5"/>
  <c r="E5" i="5"/>
  <c r="C5" i="5"/>
  <c r="B5" i="5"/>
  <c r="F4" i="5"/>
  <c r="E4" i="5"/>
  <c r="C4" i="5"/>
  <c r="B4" i="5"/>
  <c r="F3" i="5"/>
  <c r="E3" i="5"/>
  <c r="E8" i="5" s="1"/>
  <c r="E29" i="5" s="1"/>
  <c r="C3" i="5"/>
  <c r="C8" i="5" s="1"/>
  <c r="C29" i="5" s="1"/>
  <c r="B3" i="5"/>
  <c r="F28" i="4"/>
  <c r="E28" i="4"/>
  <c r="C28" i="4"/>
  <c r="F23" i="4"/>
  <c r="E23" i="4"/>
  <c r="C23" i="4"/>
  <c r="F18" i="4"/>
  <c r="E18" i="4"/>
  <c r="C18" i="4"/>
  <c r="F13" i="4"/>
  <c r="E13" i="4"/>
  <c r="C13" i="4"/>
  <c r="C8" i="4"/>
  <c r="C29" i="4" s="1"/>
  <c r="F7" i="4"/>
  <c r="E7" i="4"/>
  <c r="C7" i="4"/>
  <c r="B7" i="4"/>
  <c r="F6" i="4"/>
  <c r="E6" i="4"/>
  <c r="C6" i="4"/>
  <c r="B6" i="4"/>
  <c r="F5" i="4"/>
  <c r="E5" i="4"/>
  <c r="C5" i="4"/>
  <c r="B5" i="4"/>
  <c r="F4" i="4"/>
  <c r="E4" i="4"/>
  <c r="C4" i="4"/>
  <c r="B4" i="4"/>
  <c r="F3" i="4"/>
  <c r="F8" i="4" s="1"/>
  <c r="F29" i="4" s="1"/>
  <c r="E3" i="4"/>
  <c r="E8" i="4" s="1"/>
  <c r="E29" i="4" s="1"/>
  <c r="C3" i="4"/>
  <c r="B3" i="4"/>
  <c r="F7" i="1"/>
  <c r="F6" i="1"/>
  <c r="E7" i="1"/>
  <c r="C7" i="1"/>
  <c r="B7" i="1"/>
  <c r="B6" i="1"/>
  <c r="F5" i="1"/>
  <c r="F4" i="1"/>
  <c r="F3" i="1"/>
  <c r="B5" i="1"/>
  <c r="B4" i="1"/>
  <c r="B3" i="1"/>
  <c r="H18" i="2"/>
  <c r="H17" i="2"/>
  <c r="H16" i="2"/>
  <c r="H15" i="2"/>
  <c r="H10" i="2"/>
  <c r="E12" i="2"/>
  <c r="H12" i="2" s="1"/>
  <c r="E11" i="2"/>
  <c r="H11" i="2" s="1"/>
  <c r="E10" i="2"/>
  <c r="E9" i="2"/>
  <c r="H9" i="2" s="1"/>
  <c r="E6" i="2"/>
  <c r="H6" i="2" s="1"/>
  <c r="E5" i="2"/>
  <c r="H5" i="2" s="1"/>
  <c r="E4" i="2"/>
  <c r="H4" i="2" s="1"/>
  <c r="E3" i="2"/>
  <c r="H3" i="2" s="1"/>
  <c r="C3" i="1" s="1"/>
  <c r="C4" i="1" l="1"/>
  <c r="E4" i="1"/>
  <c r="C5" i="1"/>
  <c r="C8" i="1" s="1"/>
  <c r="C29" i="1" s="1"/>
  <c r="E5" i="1"/>
  <c r="C6" i="1"/>
  <c r="E6" i="1"/>
  <c r="E3" i="1"/>
  <c r="F28" i="1"/>
  <c r="E28" i="1"/>
  <c r="C28" i="1"/>
  <c r="F23" i="1"/>
  <c r="E23" i="1"/>
  <c r="C23" i="1"/>
  <c r="F18" i="1"/>
  <c r="E18" i="1"/>
  <c r="C18" i="1"/>
  <c r="F13" i="1"/>
  <c r="E13" i="1"/>
  <c r="C13" i="1"/>
  <c r="F8" i="1"/>
  <c r="E8" i="1" l="1"/>
  <c r="F29" i="1"/>
  <c r="E29" i="1"/>
</calcChain>
</file>

<file path=xl/sharedStrings.xml><?xml version="1.0" encoding="utf-8"?>
<sst xmlns="http://schemas.openxmlformats.org/spreadsheetml/2006/main" count="287" uniqueCount="67">
  <si>
    <t>Číslo položky</t>
  </si>
  <si>
    <t>PROJEKTOVÉ NÁKLADY</t>
  </si>
  <si>
    <t>Výše projektových nákladů</t>
  </si>
  <si>
    <t>Komentář</t>
  </si>
  <si>
    <t>Kapitola 1. MZDOVÉ NÁKLADY</t>
  </si>
  <si>
    <t>1. 1.</t>
  </si>
  <si>
    <t>1. 2.</t>
  </si>
  <si>
    <t>1. 3.</t>
  </si>
  <si>
    <t>Součet Kapitola 1.</t>
  </si>
  <si>
    <t>Kapitola 2. VYBAVENÍ A SPOTŘEBNÍ MATERIÁL</t>
  </si>
  <si>
    <t>2.1.</t>
  </si>
  <si>
    <t>2.2.</t>
  </si>
  <si>
    <t>2.3.</t>
  </si>
  <si>
    <t>Součet Kapitola 2.</t>
  </si>
  <si>
    <t>Kapitola 3. CESTOVNÉ - ZAMĚSTNANCI</t>
  </si>
  <si>
    <t>3.1.</t>
  </si>
  <si>
    <t>3.2.</t>
  </si>
  <si>
    <t>3.3.</t>
  </si>
  <si>
    <t>Součet Kapitola 3.</t>
  </si>
  <si>
    <t>Kapitola 4. SLUŽBY PRO CÍLOVÉ SKUPINY</t>
  </si>
  <si>
    <t>4.1.</t>
  </si>
  <si>
    <t>4.2.</t>
  </si>
  <si>
    <t>4.3.</t>
  </si>
  <si>
    <t>Součet Kapitola 4.</t>
  </si>
  <si>
    <t>Kapitola 5. OSTATNÍ SLUŽBY</t>
  </si>
  <si>
    <t>5.1.</t>
  </si>
  <si>
    <t>5.2.</t>
  </si>
  <si>
    <t>5.3.</t>
  </si>
  <si>
    <t>Součet Kapitola 5.</t>
  </si>
  <si>
    <t>CELKOVÉ PROJEKTOVÉ NÁKLADY</t>
  </si>
  <si>
    <t xml:space="preserve">Celkem projekt </t>
  </si>
  <si>
    <t>sociální pracovník</t>
  </si>
  <si>
    <t>psycholog</t>
  </si>
  <si>
    <t>popis o co jde</t>
  </si>
  <si>
    <t>případně link na online obchod</t>
  </si>
  <si>
    <t>DPČ; 100 hod, 400 Kč/hod.</t>
  </si>
  <si>
    <t>Vyčerpáno</t>
  </si>
  <si>
    <t>Číslo dokladu</t>
  </si>
  <si>
    <t>Název souboru</t>
  </si>
  <si>
    <t>Poznámky</t>
  </si>
  <si>
    <t>Jméno a příjmení</t>
  </si>
  <si>
    <t>Úvazek na projektu</t>
  </si>
  <si>
    <t>Počet měsíců v projektu</t>
  </si>
  <si>
    <t>Mzdové náklady vztahující se k projektu</t>
  </si>
  <si>
    <t>Název pozice</t>
  </si>
  <si>
    <t>Měsíční hrubá mzda</t>
  </si>
  <si>
    <t>Měsíční superhrubá mzda</t>
  </si>
  <si>
    <t>Požadavek na nadaci</t>
  </si>
  <si>
    <t>Zaměstnanci na pracovní poměr:</t>
  </si>
  <si>
    <t>Zaměstnanci na DPČ:</t>
  </si>
  <si>
    <t>Zaměstnanci na DPP:</t>
  </si>
  <si>
    <t>Hodinová sazba</t>
  </si>
  <si>
    <t>Počet hodin v projektu</t>
  </si>
  <si>
    <t>Případné odvody</t>
  </si>
  <si>
    <t>Antonín Vomáčka</t>
  </si>
  <si>
    <t>Josef Antonín</t>
  </si>
  <si>
    <t>Antonín Josef</t>
  </si>
  <si>
    <t>terénní pracovník</t>
  </si>
  <si>
    <t>HPP; úvazek: 0,12; doba: 12 měs.</t>
  </si>
  <si>
    <t>Harmonogram</t>
  </si>
  <si>
    <t>vzdělávácí pomůcky</t>
  </si>
  <si>
    <t>oblečení</t>
  </si>
  <si>
    <t>Cestovné na kurz (matka)</t>
  </si>
  <si>
    <t>květen - duben</t>
  </si>
  <si>
    <t>červen - červenec</t>
  </si>
  <si>
    <t>květen - listopad</t>
  </si>
  <si>
    <t>květen - 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</si>
</sst>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5" xfId="0" applyBorder="1"/>
    <xf numFmtId="164" fontId="0" fillId="0" borderId="5" xfId="0" applyNumberFormat="1" applyBorder="1"/>
    <xf numFmtId="0" fontId="2" fillId="0" borderId="5" xfId="0" applyFont="1" applyBorder="1"/>
    <xf numFmtId="0" fontId="0" fillId="0" borderId="5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0" fontId="0" fillId="0" borderId="4" xfId="0" applyBorder="1"/>
    <xf numFmtId="0" fontId="1" fillId="0" borderId="5" xfId="0" applyFont="1" applyBorder="1"/>
    <xf numFmtId="164" fontId="1" fillId="0" borderId="5" xfId="0" applyNumberFormat="1" applyFont="1" applyBorder="1"/>
    <xf numFmtId="0" fontId="3" fillId="0" borderId="5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0" fillId="3" borderId="8" xfId="0" applyFill="1" applyBorder="1"/>
    <xf numFmtId="164" fontId="1" fillId="3" borderId="8" xfId="0" applyNumberFormat="1" applyFont="1" applyFill="1" applyBorder="1"/>
    <xf numFmtId="0" fontId="3" fillId="3" borderId="8" xfId="0" applyFont="1" applyFill="1" applyBorder="1"/>
    <xf numFmtId="164" fontId="0" fillId="3" borderId="8" xfId="0" applyNumberFormat="1" applyFill="1" applyBorder="1"/>
    <xf numFmtId="0" fontId="0" fillId="3" borderId="8" xfId="0" applyNumberFormat="1" applyFill="1" applyBorder="1"/>
    <xf numFmtId="49" fontId="0" fillId="3" borderId="8" xfId="0" applyNumberFormat="1" applyFill="1" applyBorder="1"/>
    <xf numFmtId="49" fontId="0" fillId="3" borderId="9" xfId="0" applyNumberFormat="1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0" fillId="3" borderId="5" xfId="0" applyNumberFormat="1" applyFill="1" applyBorder="1"/>
    <xf numFmtId="164" fontId="0" fillId="0" borderId="5" xfId="0" applyNumberFormat="1" applyFont="1" applyBorder="1"/>
    <xf numFmtId="4" fontId="0" fillId="0" borderId="5" xfId="0" applyNumberFormat="1" applyBorder="1"/>
    <xf numFmtId="3" fontId="0" fillId="0" borderId="5" xfId="0" applyNumberFormat="1" applyBorder="1"/>
    <xf numFmtId="49" fontId="1" fillId="0" borderId="5" xfId="0" applyNumberFormat="1" applyFont="1" applyBorder="1"/>
    <xf numFmtId="3" fontId="1" fillId="0" borderId="5" xfId="0" applyNumberFormat="1" applyFont="1" applyBorder="1"/>
    <xf numFmtId="0" fontId="1" fillId="2" borderId="4" xfId="0" applyFont="1" applyFill="1" applyBorder="1" applyAlignment="1"/>
    <xf numFmtId="0" fontId="0" fillId="0" borderId="5" xfId="0" applyBorder="1" applyAlignment="1"/>
    <xf numFmtId="0" fontId="0" fillId="0" borderId="6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showGridLines="0" tabSelected="1" zoomScale="85" zoomScaleNormal="85" workbookViewId="0">
      <selection sqref="A1:XFD1048576"/>
    </sheetView>
  </sheetViews>
  <sheetFormatPr defaultRowHeight="14.5" x14ac:dyDescent="0.35"/>
  <cols>
    <col min="1" max="1" width="13" customWidth="1"/>
    <col min="2" max="2" width="35.54296875" bestFit="1" customWidth="1"/>
    <col min="3" max="3" width="15.7265625" style="1" customWidth="1"/>
    <col min="4" max="4" width="29.26953125" bestFit="1" customWidth="1"/>
    <col min="5" max="6" width="15.7265625" style="1" customWidth="1"/>
    <col min="7" max="7" width="17" style="1" bestFit="1" customWidth="1"/>
    <col min="8" max="11" width="15.7265625" customWidth="1"/>
  </cols>
  <sheetData>
    <row r="1" spans="1:11" s="2" customFormat="1" ht="45" customHeight="1" x14ac:dyDescent="0.35">
      <c r="A1" s="13" t="s">
        <v>0</v>
      </c>
      <c r="B1" s="14" t="s">
        <v>1</v>
      </c>
      <c r="C1" s="15" t="s">
        <v>2</v>
      </c>
      <c r="D1" s="14" t="s">
        <v>3</v>
      </c>
      <c r="E1" s="15" t="s">
        <v>30</v>
      </c>
      <c r="F1" s="15" t="s">
        <v>47</v>
      </c>
      <c r="G1" s="15" t="s">
        <v>59</v>
      </c>
      <c r="H1" s="24" t="s">
        <v>36</v>
      </c>
      <c r="I1" s="24" t="s">
        <v>37</v>
      </c>
      <c r="J1" s="24" t="s">
        <v>38</v>
      </c>
      <c r="K1" s="25" t="s">
        <v>39</v>
      </c>
    </row>
    <row r="2" spans="1:11" x14ac:dyDescent="0.35">
      <c r="A2" s="33" t="s">
        <v>4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 x14ac:dyDescent="0.35">
      <c r="A3" s="9" t="s">
        <v>5</v>
      </c>
      <c r="B3" s="3" t="str">
        <f>mzdy!B3 &amp; "(" &amp;mzdy!C3&amp; ")"</f>
        <v>sociální pracovník(Antonín Vomáčka)</v>
      </c>
      <c r="C3" s="4">
        <f>mzdy!H3</f>
        <v>56280</v>
      </c>
      <c r="D3" s="5" t="s">
        <v>58</v>
      </c>
      <c r="E3" s="4">
        <f>mzdy!H3</f>
        <v>56280</v>
      </c>
      <c r="F3" s="4">
        <f>mzdy!I3</f>
        <v>56280</v>
      </c>
      <c r="G3" s="4" t="s">
        <v>65</v>
      </c>
      <c r="H3" s="4"/>
      <c r="I3" s="6"/>
      <c r="J3" s="7"/>
      <c r="K3" s="8"/>
    </row>
    <row r="4" spans="1:11" x14ac:dyDescent="0.35">
      <c r="A4" s="9" t="s">
        <v>6</v>
      </c>
      <c r="B4" s="3" t="str">
        <f>mzdy!B4 &amp; "(" &amp;mzdy!C4&amp; ")"</f>
        <v>()</v>
      </c>
      <c r="C4" s="4">
        <f>mzdy!H4</f>
        <v>0</v>
      </c>
      <c r="D4" s="5" t="s">
        <v>35</v>
      </c>
      <c r="E4" s="4">
        <f>mzdy!H4</f>
        <v>0</v>
      </c>
      <c r="F4" s="4">
        <f>mzdy!I4</f>
        <v>0</v>
      </c>
      <c r="G4" s="4"/>
      <c r="H4" s="4"/>
      <c r="I4" s="6"/>
      <c r="J4" s="7"/>
      <c r="K4" s="8"/>
    </row>
    <row r="5" spans="1:11" x14ac:dyDescent="0.35">
      <c r="A5" s="9" t="s">
        <v>7</v>
      </c>
      <c r="B5" s="3" t="str">
        <f>mzdy!B5 &amp; "(" &amp;mzdy!C5&amp; ")"</f>
        <v>()</v>
      </c>
      <c r="C5" s="4">
        <f>mzdy!H5</f>
        <v>0</v>
      </c>
      <c r="D5" s="5"/>
      <c r="E5" s="4">
        <f>mzdy!H5</f>
        <v>0</v>
      </c>
      <c r="F5" s="4">
        <f>mzdy!I5</f>
        <v>0</v>
      </c>
      <c r="G5" s="4"/>
      <c r="H5" s="4"/>
      <c r="I5" s="6"/>
      <c r="J5" s="7"/>
      <c r="K5" s="8"/>
    </row>
    <row r="6" spans="1:11" x14ac:dyDescent="0.35">
      <c r="A6" s="9"/>
      <c r="B6" s="3" t="str">
        <f>mzdy!B6 &amp; "(" &amp;mzdy!C6&amp; ")"</f>
        <v>()</v>
      </c>
      <c r="C6" s="4">
        <f>mzdy!H6</f>
        <v>0</v>
      </c>
      <c r="D6" s="5"/>
      <c r="E6" s="4">
        <f>mzdy!H6</f>
        <v>0</v>
      </c>
      <c r="F6" s="4">
        <f>mzdy!I6</f>
        <v>0</v>
      </c>
      <c r="G6" s="4"/>
      <c r="H6" s="4"/>
      <c r="I6" s="6"/>
      <c r="J6" s="7"/>
      <c r="K6" s="8"/>
    </row>
    <row r="7" spans="1:11" x14ac:dyDescent="0.35">
      <c r="A7" s="9"/>
      <c r="B7" s="3" t="str">
        <f>mzdy!B7 &amp; "(" &amp;mzdy!C7&amp; ")"</f>
        <v>()</v>
      </c>
      <c r="C7" s="4">
        <f>mzdy!H7</f>
        <v>0</v>
      </c>
      <c r="D7" s="5"/>
      <c r="E7" s="4">
        <f>mzdy!H7</f>
        <v>0</v>
      </c>
      <c r="F7" s="4">
        <f>mzdy!I7</f>
        <v>0</v>
      </c>
      <c r="G7" s="4"/>
      <c r="H7" s="4"/>
      <c r="I7" s="6"/>
      <c r="J7" s="7"/>
      <c r="K7" s="8"/>
    </row>
    <row r="8" spans="1:11" x14ac:dyDescent="0.35">
      <c r="A8" s="9"/>
      <c r="B8" s="10" t="s">
        <v>8</v>
      </c>
      <c r="C8" s="11">
        <f>SUM(C3:C5)</f>
        <v>56280</v>
      </c>
      <c r="D8" s="12"/>
      <c r="E8" s="11">
        <f>SUM(E3:E5)</f>
        <v>56280</v>
      </c>
      <c r="F8" s="11">
        <f>SUM(F3:F5)</f>
        <v>56280</v>
      </c>
      <c r="G8" s="11"/>
      <c r="H8" s="4"/>
      <c r="I8" s="6"/>
      <c r="J8" s="7"/>
      <c r="K8" s="8"/>
    </row>
    <row r="9" spans="1:11" x14ac:dyDescent="0.35">
      <c r="A9" s="33" t="s">
        <v>9</v>
      </c>
      <c r="B9" s="34"/>
      <c r="C9" s="34"/>
      <c r="D9" s="34"/>
      <c r="E9" s="34"/>
      <c r="F9" s="34"/>
      <c r="G9" s="34"/>
      <c r="H9" s="34"/>
      <c r="I9" s="34"/>
      <c r="J9" s="34"/>
      <c r="K9" s="35"/>
    </row>
    <row r="10" spans="1:11" x14ac:dyDescent="0.35">
      <c r="A10" s="9" t="s">
        <v>10</v>
      </c>
      <c r="B10" s="3" t="s">
        <v>60</v>
      </c>
      <c r="C10" s="4">
        <v>1000</v>
      </c>
      <c r="D10" s="5" t="s">
        <v>33</v>
      </c>
      <c r="E10" s="4">
        <v>1000</v>
      </c>
      <c r="F10" s="4">
        <v>1000</v>
      </c>
      <c r="G10" s="4" t="s">
        <v>63</v>
      </c>
      <c r="H10" s="4"/>
      <c r="I10" s="6"/>
      <c r="J10" s="7"/>
      <c r="K10" s="8"/>
    </row>
    <row r="11" spans="1:11" x14ac:dyDescent="0.35">
      <c r="A11" s="9" t="s">
        <v>11</v>
      </c>
      <c r="B11" s="3" t="s">
        <v>61</v>
      </c>
      <c r="C11" s="4">
        <v>700</v>
      </c>
      <c r="D11" s="5" t="s">
        <v>34</v>
      </c>
      <c r="E11" s="4">
        <v>700</v>
      </c>
      <c r="F11" s="4">
        <v>700</v>
      </c>
      <c r="G11" s="4" t="s">
        <v>64</v>
      </c>
      <c r="H11" s="4"/>
      <c r="I11" s="6"/>
      <c r="J11" s="7"/>
      <c r="K11" s="8"/>
    </row>
    <row r="12" spans="1:11" x14ac:dyDescent="0.35">
      <c r="A12" s="9" t="s">
        <v>12</v>
      </c>
      <c r="B12" s="3"/>
      <c r="C12" s="4"/>
      <c r="D12" s="5"/>
      <c r="E12" s="4"/>
      <c r="F12" s="4">
        <v>0</v>
      </c>
      <c r="G12" s="4"/>
      <c r="H12" s="4"/>
      <c r="I12" s="6"/>
      <c r="J12" s="7"/>
      <c r="K12" s="8"/>
    </row>
    <row r="13" spans="1:11" x14ac:dyDescent="0.35">
      <c r="A13" s="9"/>
      <c r="B13" s="10" t="s">
        <v>13</v>
      </c>
      <c r="C13" s="11">
        <f>SUM(C10:C12)</f>
        <v>1700</v>
      </c>
      <c r="D13" s="12"/>
      <c r="E13" s="11">
        <f>SUM(E10:E12)</f>
        <v>1700</v>
      </c>
      <c r="F13" s="11">
        <f>SUM(F10:F12)</f>
        <v>1700</v>
      </c>
      <c r="G13" s="11"/>
      <c r="H13" s="4"/>
      <c r="I13" s="6"/>
      <c r="J13" s="7"/>
      <c r="K13" s="8"/>
    </row>
    <row r="14" spans="1:11" x14ac:dyDescent="0.35">
      <c r="A14" s="33" t="s">
        <v>14</v>
      </c>
      <c r="B14" s="34"/>
      <c r="C14" s="34"/>
      <c r="D14" s="34"/>
      <c r="E14" s="34"/>
      <c r="F14" s="34"/>
      <c r="G14" s="34"/>
      <c r="H14" s="34"/>
      <c r="I14" s="34"/>
      <c r="J14" s="34"/>
      <c r="K14" s="35"/>
    </row>
    <row r="15" spans="1:11" x14ac:dyDescent="0.35">
      <c r="A15" s="9" t="s">
        <v>15</v>
      </c>
      <c r="B15" s="3" t="s">
        <v>62</v>
      </c>
      <c r="C15" s="4">
        <v>11200</v>
      </c>
      <c r="D15" s="5"/>
      <c r="E15" s="4">
        <v>11200</v>
      </c>
      <c r="F15" s="4">
        <v>0</v>
      </c>
      <c r="G15" s="4" t="s">
        <v>66</v>
      </c>
      <c r="H15" s="4"/>
      <c r="I15" s="6"/>
      <c r="J15" s="7"/>
      <c r="K15" s="8"/>
    </row>
    <row r="16" spans="1:11" x14ac:dyDescent="0.35">
      <c r="A16" s="9" t="s">
        <v>16</v>
      </c>
      <c r="B16" s="3"/>
      <c r="C16" s="4"/>
      <c r="D16" s="5"/>
      <c r="E16" s="4"/>
      <c r="F16" s="4"/>
      <c r="G16" s="4"/>
      <c r="H16" s="4"/>
      <c r="I16" s="6"/>
      <c r="J16" s="7"/>
      <c r="K16" s="8"/>
    </row>
    <row r="17" spans="1:11" x14ac:dyDescent="0.35">
      <c r="A17" s="9" t="s">
        <v>17</v>
      </c>
      <c r="B17" s="3"/>
      <c r="C17" s="4"/>
      <c r="D17" s="5"/>
      <c r="E17" s="4"/>
      <c r="F17" s="4"/>
      <c r="G17" s="4"/>
      <c r="H17" s="4"/>
      <c r="I17" s="6"/>
      <c r="J17" s="7"/>
      <c r="K17" s="8"/>
    </row>
    <row r="18" spans="1:11" x14ac:dyDescent="0.35">
      <c r="A18" s="9"/>
      <c r="B18" s="10" t="s">
        <v>18</v>
      </c>
      <c r="C18" s="11">
        <f>SUM(C15:C17)</f>
        <v>11200</v>
      </c>
      <c r="D18" s="12"/>
      <c r="E18" s="11">
        <f>SUM(E15:E17)</f>
        <v>11200</v>
      </c>
      <c r="F18" s="11">
        <f>SUM(F15:F17)</f>
        <v>0</v>
      </c>
      <c r="G18" s="11"/>
      <c r="H18" s="4"/>
      <c r="I18" s="6"/>
      <c r="J18" s="7"/>
      <c r="K18" s="8"/>
    </row>
    <row r="19" spans="1:11" x14ac:dyDescent="0.35">
      <c r="A19" s="33" t="s">
        <v>19</v>
      </c>
      <c r="B19" s="34"/>
      <c r="C19" s="34"/>
      <c r="D19" s="34"/>
      <c r="E19" s="34"/>
      <c r="F19" s="34"/>
      <c r="G19" s="34"/>
      <c r="H19" s="34"/>
      <c r="I19" s="34"/>
      <c r="J19" s="34"/>
      <c r="K19" s="35"/>
    </row>
    <row r="20" spans="1:11" x14ac:dyDescent="0.35">
      <c r="A20" s="9" t="s">
        <v>20</v>
      </c>
      <c r="B20" s="3"/>
      <c r="C20" s="4"/>
      <c r="D20" s="5"/>
      <c r="E20" s="4"/>
      <c r="F20" s="4"/>
      <c r="G20" s="4"/>
      <c r="H20" s="4"/>
      <c r="I20" s="6"/>
      <c r="J20" s="7"/>
      <c r="K20" s="8"/>
    </row>
    <row r="21" spans="1:11" x14ac:dyDescent="0.35">
      <c r="A21" s="9" t="s">
        <v>21</v>
      </c>
      <c r="B21" s="3"/>
      <c r="C21" s="4"/>
      <c r="D21" s="5"/>
      <c r="E21" s="4"/>
      <c r="F21" s="4"/>
      <c r="G21" s="4"/>
      <c r="H21" s="4"/>
      <c r="I21" s="6"/>
      <c r="J21" s="7"/>
      <c r="K21" s="8"/>
    </row>
    <row r="22" spans="1:11" x14ac:dyDescent="0.35">
      <c r="A22" s="9" t="s">
        <v>22</v>
      </c>
      <c r="B22" s="3"/>
      <c r="C22" s="4"/>
      <c r="D22" s="5"/>
      <c r="E22" s="4"/>
      <c r="F22" s="4"/>
      <c r="G22" s="4"/>
      <c r="H22" s="4"/>
      <c r="I22" s="6"/>
      <c r="J22" s="7"/>
      <c r="K22" s="8"/>
    </row>
    <row r="23" spans="1:11" x14ac:dyDescent="0.35">
      <c r="A23" s="9"/>
      <c r="B23" s="10" t="s">
        <v>23</v>
      </c>
      <c r="C23" s="11">
        <f>SUM(C20:C22)</f>
        <v>0</v>
      </c>
      <c r="D23" s="12"/>
      <c r="E23" s="11">
        <f>SUM(E20:E22)</f>
        <v>0</v>
      </c>
      <c r="F23" s="11">
        <f>SUM(F20:F22)</f>
        <v>0</v>
      </c>
      <c r="G23" s="11"/>
      <c r="H23" s="4"/>
      <c r="I23" s="6"/>
      <c r="J23" s="7"/>
      <c r="K23" s="8"/>
    </row>
    <row r="24" spans="1:11" x14ac:dyDescent="0.35">
      <c r="A24" s="33" t="s">
        <v>24</v>
      </c>
      <c r="B24" s="34"/>
      <c r="C24" s="34"/>
      <c r="D24" s="34"/>
      <c r="E24" s="34"/>
      <c r="F24" s="34"/>
      <c r="G24" s="34"/>
      <c r="H24" s="34"/>
      <c r="I24" s="34"/>
      <c r="J24" s="34"/>
      <c r="K24" s="35"/>
    </row>
    <row r="25" spans="1:11" x14ac:dyDescent="0.35">
      <c r="A25" s="9" t="s">
        <v>25</v>
      </c>
      <c r="B25" s="3"/>
      <c r="C25" s="4"/>
      <c r="D25" s="5"/>
      <c r="E25" s="4"/>
      <c r="F25" s="4"/>
      <c r="G25" s="4"/>
      <c r="H25" s="4"/>
      <c r="I25" s="6"/>
      <c r="J25" s="7"/>
      <c r="K25" s="8"/>
    </row>
    <row r="26" spans="1:11" x14ac:dyDescent="0.35">
      <c r="A26" s="9" t="s">
        <v>26</v>
      </c>
      <c r="B26" s="3"/>
      <c r="C26" s="4"/>
      <c r="D26" s="5"/>
      <c r="E26" s="4"/>
      <c r="F26" s="4"/>
      <c r="G26" s="4"/>
      <c r="H26" s="4"/>
      <c r="I26" s="6"/>
      <c r="J26" s="7"/>
      <c r="K26" s="8"/>
    </row>
    <row r="27" spans="1:11" x14ac:dyDescent="0.35">
      <c r="A27" s="9" t="s">
        <v>27</v>
      </c>
      <c r="B27" s="3"/>
      <c r="C27" s="4"/>
      <c r="D27" s="5"/>
      <c r="E27" s="4"/>
      <c r="F27" s="4"/>
      <c r="G27" s="4"/>
      <c r="H27" s="4"/>
      <c r="I27" s="6"/>
      <c r="J27" s="7"/>
      <c r="K27" s="8"/>
    </row>
    <row r="28" spans="1:11" x14ac:dyDescent="0.35">
      <c r="A28" s="9"/>
      <c r="B28" s="10" t="s">
        <v>28</v>
      </c>
      <c r="C28" s="11">
        <f>SUM(C25:C27)</f>
        <v>0</v>
      </c>
      <c r="D28" s="12"/>
      <c r="E28" s="11">
        <f>SUM(E25:E27)</f>
        <v>0</v>
      </c>
      <c r="F28" s="11">
        <f>SUM(F25:F27)</f>
        <v>0</v>
      </c>
      <c r="G28" s="11"/>
      <c r="H28" s="4"/>
      <c r="I28" s="6"/>
      <c r="J28" s="7"/>
      <c r="K28" s="8"/>
    </row>
    <row r="29" spans="1:11" x14ac:dyDescent="0.35">
      <c r="A29" s="16" t="s">
        <v>29</v>
      </c>
      <c r="B29" s="17"/>
      <c r="C29" s="18">
        <f>SUM(C8,C13,C18,C23,C28)</f>
        <v>69180</v>
      </c>
      <c r="D29" s="19"/>
      <c r="E29" s="18">
        <f>SUM(E8,E13,E18,E23,E28)</f>
        <v>69180</v>
      </c>
      <c r="F29" s="18">
        <f>SUM(F8,F13,F18,F23,F28)</f>
        <v>57980</v>
      </c>
      <c r="G29" s="18"/>
      <c r="H29" s="20"/>
      <c r="I29" s="21"/>
      <c r="J29" s="22"/>
      <c r="K29" s="23"/>
    </row>
  </sheetData>
  <mergeCells count="5">
    <mergeCell ref="A2:K2"/>
    <mergeCell ref="A9:K9"/>
    <mergeCell ref="A14:K14"/>
    <mergeCell ref="A19:K19"/>
    <mergeCell ref="A24:K2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09538-3C5C-4AA6-9093-814A9EF77B44}">
  <dimension ref="A1:K29"/>
  <sheetViews>
    <sheetView workbookViewId="0">
      <selection activeCell="B6" sqref="B6"/>
    </sheetView>
  </sheetViews>
  <sheetFormatPr defaultRowHeight="14.5" x14ac:dyDescent="0.35"/>
  <cols>
    <col min="1" max="1" width="13" customWidth="1"/>
    <col min="2" max="2" width="35.54296875" bestFit="1" customWidth="1"/>
    <col min="3" max="3" width="15.7265625" style="1" customWidth="1"/>
    <col min="4" max="4" width="29.26953125" bestFit="1" customWidth="1"/>
    <col min="5" max="6" width="15.7265625" style="1" customWidth="1"/>
    <col min="7" max="7" width="17" style="1" bestFit="1" customWidth="1"/>
    <col min="8" max="11" width="15.7265625" customWidth="1"/>
  </cols>
  <sheetData>
    <row r="1" spans="1:11" s="2" customFormat="1" ht="45" customHeight="1" x14ac:dyDescent="0.35">
      <c r="A1" s="13" t="s">
        <v>0</v>
      </c>
      <c r="B1" s="14" t="s">
        <v>1</v>
      </c>
      <c r="C1" s="15" t="s">
        <v>2</v>
      </c>
      <c r="D1" s="14" t="s">
        <v>3</v>
      </c>
      <c r="E1" s="15" t="s">
        <v>30</v>
      </c>
      <c r="F1" s="15" t="s">
        <v>47</v>
      </c>
      <c r="G1" s="15" t="s">
        <v>59</v>
      </c>
      <c r="H1" s="24" t="s">
        <v>36</v>
      </c>
      <c r="I1" s="24" t="s">
        <v>37</v>
      </c>
      <c r="J1" s="24" t="s">
        <v>38</v>
      </c>
      <c r="K1" s="25" t="s">
        <v>39</v>
      </c>
    </row>
    <row r="2" spans="1:11" x14ac:dyDescent="0.35">
      <c r="A2" s="33" t="s">
        <v>4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 x14ac:dyDescent="0.35">
      <c r="A3" s="9" t="s">
        <v>5</v>
      </c>
      <c r="B3" s="3" t="str">
        <f>mzdy!B3 &amp; "(" &amp;mzdy!C3&amp; ")"</f>
        <v>sociální pracovník(Antonín Vomáčka)</v>
      </c>
      <c r="C3" s="4">
        <f>mzdy!H3</f>
        <v>56280</v>
      </c>
      <c r="D3" s="5" t="s">
        <v>58</v>
      </c>
      <c r="E3" s="4">
        <f>mzdy!H3</f>
        <v>56280</v>
      </c>
      <c r="F3" s="4">
        <f>mzdy!I3</f>
        <v>56280</v>
      </c>
      <c r="G3" s="4" t="s">
        <v>65</v>
      </c>
      <c r="H3" s="4"/>
      <c r="I3" s="6"/>
      <c r="J3" s="7"/>
      <c r="K3" s="8"/>
    </row>
    <row r="4" spans="1:11" x14ac:dyDescent="0.35">
      <c r="A4" s="9" t="s">
        <v>6</v>
      </c>
      <c r="B4" s="3" t="str">
        <f>mzdy!B4 &amp; "(" &amp;mzdy!C4&amp; ")"</f>
        <v>()</v>
      </c>
      <c r="C4" s="4">
        <f>mzdy!H4</f>
        <v>0</v>
      </c>
      <c r="D4" s="5" t="s">
        <v>35</v>
      </c>
      <c r="E4" s="4">
        <f>mzdy!H4</f>
        <v>0</v>
      </c>
      <c r="F4" s="4">
        <f>mzdy!I4</f>
        <v>0</v>
      </c>
      <c r="G4" s="4"/>
      <c r="H4" s="4"/>
      <c r="I4" s="6"/>
      <c r="J4" s="7"/>
      <c r="K4" s="8"/>
    </row>
    <row r="5" spans="1:11" x14ac:dyDescent="0.35">
      <c r="A5" s="9" t="s">
        <v>7</v>
      </c>
      <c r="B5" s="3" t="str">
        <f>mzdy!B5 &amp; "(" &amp;mzdy!C5&amp; ")"</f>
        <v>()</v>
      </c>
      <c r="C5" s="4">
        <f>mzdy!H5</f>
        <v>0</v>
      </c>
      <c r="D5" s="5"/>
      <c r="E5" s="4">
        <f>mzdy!H5</f>
        <v>0</v>
      </c>
      <c r="F5" s="4">
        <f>mzdy!I5</f>
        <v>0</v>
      </c>
      <c r="G5" s="4"/>
      <c r="H5" s="4"/>
      <c r="I5" s="6"/>
      <c r="J5" s="7"/>
      <c r="K5" s="8"/>
    </row>
    <row r="6" spans="1:11" x14ac:dyDescent="0.35">
      <c r="A6" s="9"/>
      <c r="B6" s="3" t="str">
        <f>mzdy!B6 &amp; "(" &amp;mzdy!C6&amp; ")"</f>
        <v>()</v>
      </c>
      <c r="C6" s="4">
        <f>mzdy!H6</f>
        <v>0</v>
      </c>
      <c r="D6" s="5"/>
      <c r="E6" s="4">
        <f>mzdy!H6</f>
        <v>0</v>
      </c>
      <c r="F6" s="4">
        <f>mzdy!I6</f>
        <v>0</v>
      </c>
      <c r="G6" s="4"/>
      <c r="H6" s="4"/>
      <c r="I6" s="6"/>
      <c r="J6" s="7"/>
      <c r="K6" s="8"/>
    </row>
    <row r="7" spans="1:11" x14ac:dyDescent="0.35">
      <c r="A7" s="9"/>
      <c r="B7" s="3" t="str">
        <f>mzdy!B7 &amp; "(" &amp;mzdy!C7&amp; ")"</f>
        <v>()</v>
      </c>
      <c r="C7" s="4">
        <f>mzdy!H7</f>
        <v>0</v>
      </c>
      <c r="D7" s="5"/>
      <c r="E7" s="4">
        <f>mzdy!H7</f>
        <v>0</v>
      </c>
      <c r="F7" s="4">
        <f>mzdy!I7</f>
        <v>0</v>
      </c>
      <c r="G7" s="4"/>
      <c r="H7" s="4"/>
      <c r="I7" s="6"/>
      <c r="J7" s="7"/>
      <c r="K7" s="8"/>
    </row>
    <row r="8" spans="1:11" x14ac:dyDescent="0.35">
      <c r="A8" s="9"/>
      <c r="B8" s="10" t="s">
        <v>8</v>
      </c>
      <c r="C8" s="11">
        <f>SUM(C3:C5)</f>
        <v>56280</v>
      </c>
      <c r="D8" s="12"/>
      <c r="E8" s="11">
        <f>SUM(E3:E5)</f>
        <v>56280</v>
      </c>
      <c r="F8" s="11">
        <f>SUM(F3:F5)</f>
        <v>56280</v>
      </c>
      <c r="G8" s="11"/>
      <c r="H8" s="4"/>
      <c r="I8" s="6"/>
      <c r="J8" s="7"/>
      <c r="K8" s="8"/>
    </row>
    <row r="9" spans="1:11" x14ac:dyDescent="0.35">
      <c r="A9" s="33" t="s">
        <v>9</v>
      </c>
      <c r="B9" s="34"/>
      <c r="C9" s="34"/>
      <c r="D9" s="34"/>
      <c r="E9" s="34"/>
      <c r="F9" s="34"/>
      <c r="G9" s="34"/>
      <c r="H9" s="34"/>
      <c r="I9" s="34"/>
      <c r="J9" s="34"/>
      <c r="K9" s="35"/>
    </row>
    <row r="10" spans="1:11" x14ac:dyDescent="0.35">
      <c r="A10" s="9" t="s">
        <v>10</v>
      </c>
      <c r="B10" s="3" t="s">
        <v>60</v>
      </c>
      <c r="C10" s="4">
        <v>1000</v>
      </c>
      <c r="D10" s="5" t="s">
        <v>33</v>
      </c>
      <c r="E10" s="4">
        <v>1000</v>
      </c>
      <c r="F10" s="4">
        <v>1000</v>
      </c>
      <c r="G10" s="4" t="s">
        <v>63</v>
      </c>
      <c r="H10" s="4"/>
      <c r="I10" s="6"/>
      <c r="J10" s="7"/>
      <c r="K10" s="8"/>
    </row>
    <row r="11" spans="1:11" x14ac:dyDescent="0.35">
      <c r="A11" s="9" t="s">
        <v>11</v>
      </c>
      <c r="B11" s="3" t="s">
        <v>61</v>
      </c>
      <c r="C11" s="4">
        <v>700</v>
      </c>
      <c r="D11" s="5" t="s">
        <v>34</v>
      </c>
      <c r="E11" s="4">
        <v>700</v>
      </c>
      <c r="F11" s="4">
        <v>700</v>
      </c>
      <c r="G11" s="4" t="s">
        <v>64</v>
      </c>
      <c r="H11" s="4"/>
      <c r="I11" s="6"/>
      <c r="J11" s="7"/>
      <c r="K11" s="8"/>
    </row>
    <row r="12" spans="1:11" x14ac:dyDescent="0.35">
      <c r="A12" s="9" t="s">
        <v>12</v>
      </c>
      <c r="B12" s="3"/>
      <c r="C12" s="4"/>
      <c r="D12" s="5"/>
      <c r="E12" s="4"/>
      <c r="F12" s="4">
        <v>0</v>
      </c>
      <c r="G12" s="4"/>
      <c r="H12" s="4"/>
      <c r="I12" s="6"/>
      <c r="J12" s="7"/>
      <c r="K12" s="8"/>
    </row>
    <row r="13" spans="1:11" x14ac:dyDescent="0.35">
      <c r="A13" s="9"/>
      <c r="B13" s="10" t="s">
        <v>13</v>
      </c>
      <c r="C13" s="11">
        <f>SUM(C10:C12)</f>
        <v>1700</v>
      </c>
      <c r="D13" s="12"/>
      <c r="E13" s="11">
        <f>SUM(E10:E12)</f>
        <v>1700</v>
      </c>
      <c r="F13" s="11">
        <f>SUM(F10:F12)</f>
        <v>1700</v>
      </c>
      <c r="G13" s="11"/>
      <c r="H13" s="4"/>
      <c r="I13" s="6"/>
      <c r="J13" s="7"/>
      <c r="K13" s="8"/>
    </row>
    <row r="14" spans="1:11" x14ac:dyDescent="0.35">
      <c r="A14" s="33" t="s">
        <v>14</v>
      </c>
      <c r="B14" s="34"/>
      <c r="C14" s="34"/>
      <c r="D14" s="34"/>
      <c r="E14" s="34"/>
      <c r="F14" s="34"/>
      <c r="G14" s="34"/>
      <c r="H14" s="34"/>
      <c r="I14" s="34"/>
      <c r="J14" s="34"/>
      <c r="K14" s="35"/>
    </row>
    <row r="15" spans="1:11" x14ac:dyDescent="0.35">
      <c r="A15" s="9" t="s">
        <v>15</v>
      </c>
      <c r="B15" s="3" t="s">
        <v>62</v>
      </c>
      <c r="C15" s="4">
        <v>11200</v>
      </c>
      <c r="D15" s="5"/>
      <c r="E15" s="4">
        <v>11200</v>
      </c>
      <c r="F15" s="4">
        <v>0</v>
      </c>
      <c r="G15" s="4" t="s">
        <v>66</v>
      </c>
      <c r="H15" s="4"/>
      <c r="I15" s="6"/>
      <c r="J15" s="7"/>
      <c r="K15" s="8"/>
    </row>
    <row r="16" spans="1:11" x14ac:dyDescent="0.35">
      <c r="A16" s="9" t="s">
        <v>16</v>
      </c>
      <c r="B16" s="3"/>
      <c r="C16" s="4"/>
      <c r="D16" s="5"/>
      <c r="E16" s="4"/>
      <c r="F16" s="4"/>
      <c r="G16" s="4"/>
      <c r="H16" s="4"/>
      <c r="I16" s="6"/>
      <c r="J16" s="7"/>
      <c r="K16" s="8"/>
    </row>
    <row r="17" spans="1:11" x14ac:dyDescent="0.35">
      <c r="A17" s="9" t="s">
        <v>17</v>
      </c>
      <c r="B17" s="3"/>
      <c r="C17" s="4"/>
      <c r="D17" s="5"/>
      <c r="E17" s="4"/>
      <c r="F17" s="4"/>
      <c r="G17" s="4"/>
      <c r="H17" s="4"/>
      <c r="I17" s="6"/>
      <c r="J17" s="7"/>
      <c r="K17" s="8"/>
    </row>
    <row r="18" spans="1:11" x14ac:dyDescent="0.35">
      <c r="A18" s="9"/>
      <c r="B18" s="10" t="s">
        <v>18</v>
      </c>
      <c r="C18" s="11">
        <f>SUM(C15:C17)</f>
        <v>11200</v>
      </c>
      <c r="D18" s="12"/>
      <c r="E18" s="11">
        <f>SUM(E15:E17)</f>
        <v>11200</v>
      </c>
      <c r="F18" s="11">
        <f>SUM(F15:F17)</f>
        <v>0</v>
      </c>
      <c r="G18" s="11"/>
      <c r="H18" s="4"/>
      <c r="I18" s="6"/>
      <c r="J18" s="7"/>
      <c r="K18" s="8"/>
    </row>
    <row r="19" spans="1:11" x14ac:dyDescent="0.35">
      <c r="A19" s="33" t="s">
        <v>19</v>
      </c>
      <c r="B19" s="34"/>
      <c r="C19" s="34"/>
      <c r="D19" s="34"/>
      <c r="E19" s="34"/>
      <c r="F19" s="34"/>
      <c r="G19" s="34"/>
      <c r="H19" s="34"/>
      <c r="I19" s="34"/>
      <c r="J19" s="34"/>
      <c r="K19" s="35"/>
    </row>
    <row r="20" spans="1:11" x14ac:dyDescent="0.35">
      <c r="A20" s="9" t="s">
        <v>20</v>
      </c>
      <c r="B20" s="3"/>
      <c r="C20" s="4"/>
      <c r="D20" s="5"/>
      <c r="E20" s="4"/>
      <c r="F20" s="4"/>
      <c r="G20" s="4"/>
      <c r="H20" s="4"/>
      <c r="I20" s="6"/>
      <c r="J20" s="7"/>
      <c r="K20" s="8"/>
    </row>
    <row r="21" spans="1:11" x14ac:dyDescent="0.35">
      <c r="A21" s="9" t="s">
        <v>21</v>
      </c>
      <c r="B21" s="3"/>
      <c r="C21" s="4"/>
      <c r="D21" s="5"/>
      <c r="E21" s="4"/>
      <c r="F21" s="4"/>
      <c r="G21" s="4"/>
      <c r="H21" s="4"/>
      <c r="I21" s="6"/>
      <c r="J21" s="7"/>
      <c r="K21" s="8"/>
    </row>
    <row r="22" spans="1:11" x14ac:dyDescent="0.35">
      <c r="A22" s="9" t="s">
        <v>22</v>
      </c>
      <c r="B22" s="3"/>
      <c r="C22" s="4"/>
      <c r="D22" s="5"/>
      <c r="E22" s="4"/>
      <c r="F22" s="4"/>
      <c r="G22" s="4"/>
      <c r="H22" s="4"/>
      <c r="I22" s="6"/>
      <c r="J22" s="7"/>
      <c r="K22" s="8"/>
    </row>
    <row r="23" spans="1:11" x14ac:dyDescent="0.35">
      <c r="A23" s="9"/>
      <c r="B23" s="10" t="s">
        <v>23</v>
      </c>
      <c r="C23" s="11">
        <f>SUM(C20:C22)</f>
        <v>0</v>
      </c>
      <c r="D23" s="12"/>
      <c r="E23" s="11">
        <f>SUM(E20:E22)</f>
        <v>0</v>
      </c>
      <c r="F23" s="11">
        <f>SUM(F20:F22)</f>
        <v>0</v>
      </c>
      <c r="G23" s="11"/>
      <c r="H23" s="4"/>
      <c r="I23" s="6"/>
      <c r="J23" s="7"/>
      <c r="K23" s="8"/>
    </row>
    <row r="24" spans="1:11" x14ac:dyDescent="0.35">
      <c r="A24" s="33" t="s">
        <v>24</v>
      </c>
      <c r="B24" s="34"/>
      <c r="C24" s="34"/>
      <c r="D24" s="34"/>
      <c r="E24" s="34"/>
      <c r="F24" s="34"/>
      <c r="G24" s="34"/>
      <c r="H24" s="34"/>
      <c r="I24" s="34"/>
      <c r="J24" s="34"/>
      <c r="K24" s="35"/>
    </row>
    <row r="25" spans="1:11" x14ac:dyDescent="0.35">
      <c r="A25" s="9" t="s">
        <v>25</v>
      </c>
      <c r="B25" s="3"/>
      <c r="C25" s="4"/>
      <c r="D25" s="5"/>
      <c r="E25" s="4"/>
      <c r="F25" s="4"/>
      <c r="G25" s="4"/>
      <c r="H25" s="4"/>
      <c r="I25" s="6"/>
      <c r="J25" s="7"/>
      <c r="K25" s="8"/>
    </row>
    <row r="26" spans="1:11" x14ac:dyDescent="0.35">
      <c r="A26" s="9" t="s">
        <v>26</v>
      </c>
      <c r="B26" s="3"/>
      <c r="C26" s="4"/>
      <c r="D26" s="5"/>
      <c r="E26" s="4"/>
      <c r="F26" s="4"/>
      <c r="G26" s="4"/>
      <c r="H26" s="4"/>
      <c r="I26" s="6"/>
      <c r="J26" s="7"/>
      <c r="K26" s="8"/>
    </row>
    <row r="27" spans="1:11" x14ac:dyDescent="0.35">
      <c r="A27" s="9" t="s">
        <v>27</v>
      </c>
      <c r="B27" s="3"/>
      <c r="C27" s="4"/>
      <c r="D27" s="5"/>
      <c r="E27" s="4"/>
      <c r="F27" s="4"/>
      <c r="G27" s="4"/>
      <c r="H27" s="4"/>
      <c r="I27" s="6"/>
      <c r="J27" s="7"/>
      <c r="K27" s="8"/>
    </row>
    <row r="28" spans="1:11" x14ac:dyDescent="0.35">
      <c r="A28" s="9"/>
      <c r="B28" s="10" t="s">
        <v>28</v>
      </c>
      <c r="C28" s="11">
        <f>SUM(C25:C27)</f>
        <v>0</v>
      </c>
      <c r="D28" s="12"/>
      <c r="E28" s="11">
        <f>SUM(E25:E27)</f>
        <v>0</v>
      </c>
      <c r="F28" s="11">
        <f>SUM(F25:F27)</f>
        <v>0</v>
      </c>
      <c r="G28" s="11"/>
      <c r="H28" s="4"/>
      <c r="I28" s="6"/>
      <c r="J28" s="7"/>
      <c r="K28" s="8"/>
    </row>
    <row r="29" spans="1:11" x14ac:dyDescent="0.35">
      <c r="A29" s="16" t="s">
        <v>29</v>
      </c>
      <c r="B29" s="17"/>
      <c r="C29" s="18">
        <f>SUM(C8,C13,C18,C23,C28)</f>
        <v>69180</v>
      </c>
      <c r="D29" s="19"/>
      <c r="E29" s="18">
        <f>SUM(E8,E13,E18,E23,E28)</f>
        <v>69180</v>
      </c>
      <c r="F29" s="18">
        <f>SUM(F8,F13,F18,F23,F28)</f>
        <v>57980</v>
      </c>
      <c r="G29" s="18"/>
      <c r="H29" s="20"/>
      <c r="I29" s="21"/>
      <c r="J29" s="22"/>
      <c r="K29" s="23"/>
    </row>
  </sheetData>
  <mergeCells count="5">
    <mergeCell ref="A2:K2"/>
    <mergeCell ref="A9:K9"/>
    <mergeCell ref="A14:K14"/>
    <mergeCell ref="A19:K19"/>
    <mergeCell ref="A24:K24"/>
  </mergeCells>
  <pageMargins left="0.7" right="0.7" top="0.78740157499999996" bottom="0.78740157499999996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BE642-4E52-4D91-9428-D7B96B1FBBB0}">
  <dimension ref="A1:K29"/>
  <sheetViews>
    <sheetView topLeftCell="A22" workbookViewId="0">
      <selection sqref="A1:XFD1048576"/>
    </sheetView>
  </sheetViews>
  <sheetFormatPr defaultRowHeight="14.5" x14ac:dyDescent="0.35"/>
  <cols>
    <col min="1" max="1" width="13" customWidth="1"/>
    <col min="2" max="2" width="35.54296875" bestFit="1" customWidth="1"/>
    <col min="3" max="3" width="15.7265625" style="1" customWidth="1"/>
    <col min="4" max="4" width="29.26953125" bestFit="1" customWidth="1"/>
    <col min="5" max="6" width="15.7265625" style="1" customWidth="1"/>
    <col min="7" max="7" width="17" style="1" bestFit="1" customWidth="1"/>
    <col min="8" max="11" width="15.7265625" customWidth="1"/>
  </cols>
  <sheetData>
    <row r="1" spans="1:11" s="2" customFormat="1" ht="45" customHeight="1" x14ac:dyDescent="0.35">
      <c r="A1" s="13" t="s">
        <v>0</v>
      </c>
      <c r="B1" s="14" t="s">
        <v>1</v>
      </c>
      <c r="C1" s="15" t="s">
        <v>2</v>
      </c>
      <c r="D1" s="14" t="s">
        <v>3</v>
      </c>
      <c r="E1" s="15" t="s">
        <v>30</v>
      </c>
      <c r="F1" s="15" t="s">
        <v>47</v>
      </c>
      <c r="G1" s="15" t="s">
        <v>59</v>
      </c>
      <c r="H1" s="24" t="s">
        <v>36</v>
      </c>
      <c r="I1" s="24" t="s">
        <v>37</v>
      </c>
      <c r="J1" s="24" t="s">
        <v>38</v>
      </c>
      <c r="K1" s="25" t="s">
        <v>39</v>
      </c>
    </row>
    <row r="2" spans="1:11" x14ac:dyDescent="0.35">
      <c r="A2" s="33" t="s">
        <v>4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 x14ac:dyDescent="0.35">
      <c r="A3" s="9" t="s">
        <v>5</v>
      </c>
      <c r="B3" s="3" t="str">
        <f>mzdy!B3 &amp; "(" &amp;mzdy!C3&amp; ")"</f>
        <v>sociální pracovník(Antonín Vomáčka)</v>
      </c>
      <c r="C3" s="4">
        <f>mzdy!H3</f>
        <v>56280</v>
      </c>
      <c r="D3" s="5" t="s">
        <v>58</v>
      </c>
      <c r="E3" s="4">
        <f>mzdy!H3</f>
        <v>56280</v>
      </c>
      <c r="F3" s="4">
        <f>mzdy!I3</f>
        <v>56280</v>
      </c>
      <c r="G3" s="4" t="s">
        <v>65</v>
      </c>
      <c r="H3" s="4"/>
      <c r="I3" s="6"/>
      <c r="J3" s="7"/>
      <c r="K3" s="8"/>
    </row>
    <row r="4" spans="1:11" x14ac:dyDescent="0.35">
      <c r="A4" s="9" t="s">
        <v>6</v>
      </c>
      <c r="B4" s="3" t="str">
        <f>mzdy!B4 &amp; "(" &amp;mzdy!C4&amp; ")"</f>
        <v>()</v>
      </c>
      <c r="C4" s="4">
        <f>mzdy!H4</f>
        <v>0</v>
      </c>
      <c r="D4" s="5" t="s">
        <v>35</v>
      </c>
      <c r="E4" s="4">
        <f>mzdy!H4</f>
        <v>0</v>
      </c>
      <c r="F4" s="4">
        <f>mzdy!I4</f>
        <v>0</v>
      </c>
      <c r="G4" s="4"/>
      <c r="H4" s="4"/>
      <c r="I4" s="6"/>
      <c r="J4" s="7"/>
      <c r="K4" s="8"/>
    </row>
    <row r="5" spans="1:11" x14ac:dyDescent="0.35">
      <c r="A5" s="9" t="s">
        <v>7</v>
      </c>
      <c r="B5" s="3" t="str">
        <f>mzdy!B5 &amp; "(" &amp;mzdy!C5&amp; ")"</f>
        <v>()</v>
      </c>
      <c r="C5" s="4">
        <f>mzdy!H5</f>
        <v>0</v>
      </c>
      <c r="D5" s="5"/>
      <c r="E5" s="4">
        <f>mzdy!H5</f>
        <v>0</v>
      </c>
      <c r="F5" s="4">
        <f>mzdy!I5</f>
        <v>0</v>
      </c>
      <c r="G5" s="4"/>
      <c r="H5" s="4"/>
      <c r="I5" s="6"/>
      <c r="J5" s="7"/>
      <c r="K5" s="8"/>
    </row>
    <row r="6" spans="1:11" x14ac:dyDescent="0.35">
      <c r="A6" s="9"/>
      <c r="B6" s="3" t="str">
        <f>mzdy!B6 &amp; "(" &amp;mzdy!C6&amp; ")"</f>
        <v>()</v>
      </c>
      <c r="C6" s="4">
        <f>mzdy!H6</f>
        <v>0</v>
      </c>
      <c r="D6" s="5"/>
      <c r="E6" s="4">
        <f>mzdy!H6</f>
        <v>0</v>
      </c>
      <c r="F6" s="4">
        <f>mzdy!I6</f>
        <v>0</v>
      </c>
      <c r="G6" s="4"/>
      <c r="H6" s="4"/>
      <c r="I6" s="6"/>
      <c r="J6" s="7"/>
      <c r="K6" s="8"/>
    </row>
    <row r="7" spans="1:11" x14ac:dyDescent="0.35">
      <c r="A7" s="9"/>
      <c r="B7" s="3" t="str">
        <f>mzdy!B7 &amp; "(" &amp;mzdy!C7&amp; ")"</f>
        <v>()</v>
      </c>
      <c r="C7" s="4">
        <f>mzdy!H7</f>
        <v>0</v>
      </c>
      <c r="D7" s="5"/>
      <c r="E7" s="4">
        <f>mzdy!H7</f>
        <v>0</v>
      </c>
      <c r="F7" s="4">
        <f>mzdy!I7</f>
        <v>0</v>
      </c>
      <c r="G7" s="4"/>
      <c r="H7" s="4"/>
      <c r="I7" s="6"/>
      <c r="J7" s="7"/>
      <c r="K7" s="8"/>
    </row>
    <row r="8" spans="1:11" x14ac:dyDescent="0.35">
      <c r="A8" s="9"/>
      <c r="B8" s="10" t="s">
        <v>8</v>
      </c>
      <c r="C8" s="11">
        <f>SUM(C3:C5)</f>
        <v>56280</v>
      </c>
      <c r="D8" s="12"/>
      <c r="E8" s="11">
        <f>SUM(E3:E5)</f>
        <v>56280</v>
      </c>
      <c r="F8" s="11">
        <f>SUM(F3:F5)</f>
        <v>56280</v>
      </c>
      <c r="G8" s="11"/>
      <c r="H8" s="4"/>
      <c r="I8" s="6"/>
      <c r="J8" s="7"/>
      <c r="K8" s="8"/>
    </row>
    <row r="9" spans="1:11" x14ac:dyDescent="0.35">
      <c r="A9" s="33" t="s">
        <v>9</v>
      </c>
      <c r="B9" s="34"/>
      <c r="C9" s="34"/>
      <c r="D9" s="34"/>
      <c r="E9" s="34"/>
      <c r="F9" s="34"/>
      <c r="G9" s="34"/>
      <c r="H9" s="34"/>
      <c r="I9" s="34"/>
      <c r="J9" s="34"/>
      <c r="K9" s="35"/>
    </row>
    <row r="10" spans="1:11" x14ac:dyDescent="0.35">
      <c r="A10" s="9" t="s">
        <v>10</v>
      </c>
      <c r="B10" s="3" t="s">
        <v>60</v>
      </c>
      <c r="C10" s="4">
        <v>1000</v>
      </c>
      <c r="D10" s="5" t="s">
        <v>33</v>
      </c>
      <c r="E10" s="4">
        <v>1000</v>
      </c>
      <c r="F10" s="4">
        <v>1000</v>
      </c>
      <c r="G10" s="4" t="s">
        <v>63</v>
      </c>
      <c r="H10" s="4"/>
      <c r="I10" s="6"/>
      <c r="J10" s="7"/>
      <c r="K10" s="8"/>
    </row>
    <row r="11" spans="1:11" x14ac:dyDescent="0.35">
      <c r="A11" s="9" t="s">
        <v>11</v>
      </c>
      <c r="B11" s="3" t="s">
        <v>61</v>
      </c>
      <c r="C11" s="4">
        <v>700</v>
      </c>
      <c r="D11" s="5" t="s">
        <v>34</v>
      </c>
      <c r="E11" s="4">
        <v>700</v>
      </c>
      <c r="F11" s="4">
        <v>700</v>
      </c>
      <c r="G11" s="4" t="s">
        <v>64</v>
      </c>
      <c r="H11" s="4"/>
      <c r="I11" s="6"/>
      <c r="J11" s="7"/>
      <c r="K11" s="8"/>
    </row>
    <row r="12" spans="1:11" x14ac:dyDescent="0.35">
      <c r="A12" s="9" t="s">
        <v>12</v>
      </c>
      <c r="B12" s="3"/>
      <c r="C12" s="4"/>
      <c r="D12" s="5"/>
      <c r="E12" s="4"/>
      <c r="F12" s="4">
        <v>0</v>
      </c>
      <c r="G12" s="4"/>
      <c r="H12" s="4"/>
      <c r="I12" s="6"/>
      <c r="J12" s="7"/>
      <c r="K12" s="8"/>
    </row>
    <row r="13" spans="1:11" x14ac:dyDescent="0.35">
      <c r="A13" s="9"/>
      <c r="B13" s="10" t="s">
        <v>13</v>
      </c>
      <c r="C13" s="11">
        <f>SUM(C10:C12)</f>
        <v>1700</v>
      </c>
      <c r="D13" s="12"/>
      <c r="E13" s="11">
        <f>SUM(E10:E12)</f>
        <v>1700</v>
      </c>
      <c r="F13" s="11">
        <f>SUM(F10:F12)</f>
        <v>1700</v>
      </c>
      <c r="G13" s="11"/>
      <c r="H13" s="4"/>
      <c r="I13" s="6"/>
      <c r="J13" s="7"/>
      <c r="K13" s="8"/>
    </row>
    <row r="14" spans="1:11" x14ac:dyDescent="0.35">
      <c r="A14" s="33" t="s">
        <v>14</v>
      </c>
      <c r="B14" s="34"/>
      <c r="C14" s="34"/>
      <c r="D14" s="34"/>
      <c r="E14" s="34"/>
      <c r="F14" s="34"/>
      <c r="G14" s="34"/>
      <c r="H14" s="34"/>
      <c r="I14" s="34"/>
      <c r="J14" s="34"/>
      <c r="K14" s="35"/>
    </row>
    <row r="15" spans="1:11" x14ac:dyDescent="0.35">
      <c r="A15" s="9" t="s">
        <v>15</v>
      </c>
      <c r="B15" s="3" t="s">
        <v>62</v>
      </c>
      <c r="C15" s="4">
        <v>11200</v>
      </c>
      <c r="D15" s="5"/>
      <c r="E15" s="4">
        <v>11200</v>
      </c>
      <c r="F15" s="4">
        <v>0</v>
      </c>
      <c r="G15" s="4" t="s">
        <v>66</v>
      </c>
      <c r="H15" s="4"/>
      <c r="I15" s="6"/>
      <c r="J15" s="7"/>
      <c r="K15" s="8"/>
    </row>
    <row r="16" spans="1:11" x14ac:dyDescent="0.35">
      <c r="A16" s="9" t="s">
        <v>16</v>
      </c>
      <c r="B16" s="3"/>
      <c r="C16" s="4"/>
      <c r="D16" s="5"/>
      <c r="E16" s="4"/>
      <c r="F16" s="4"/>
      <c r="G16" s="4"/>
      <c r="H16" s="4"/>
      <c r="I16" s="6"/>
      <c r="J16" s="7"/>
      <c r="K16" s="8"/>
    </row>
    <row r="17" spans="1:11" x14ac:dyDescent="0.35">
      <c r="A17" s="9" t="s">
        <v>17</v>
      </c>
      <c r="B17" s="3"/>
      <c r="C17" s="4"/>
      <c r="D17" s="5"/>
      <c r="E17" s="4"/>
      <c r="F17" s="4"/>
      <c r="G17" s="4"/>
      <c r="H17" s="4"/>
      <c r="I17" s="6"/>
      <c r="J17" s="7"/>
      <c r="K17" s="8"/>
    </row>
    <row r="18" spans="1:11" x14ac:dyDescent="0.35">
      <c r="A18" s="9"/>
      <c r="B18" s="10" t="s">
        <v>18</v>
      </c>
      <c r="C18" s="11">
        <f>SUM(C15:C17)</f>
        <v>11200</v>
      </c>
      <c r="D18" s="12"/>
      <c r="E18" s="11">
        <f>SUM(E15:E17)</f>
        <v>11200</v>
      </c>
      <c r="F18" s="11">
        <f>SUM(F15:F17)</f>
        <v>0</v>
      </c>
      <c r="G18" s="11"/>
      <c r="H18" s="4"/>
      <c r="I18" s="6"/>
      <c r="J18" s="7"/>
      <c r="K18" s="8"/>
    </row>
    <row r="19" spans="1:11" x14ac:dyDescent="0.35">
      <c r="A19" s="33" t="s">
        <v>19</v>
      </c>
      <c r="B19" s="34"/>
      <c r="C19" s="34"/>
      <c r="D19" s="34"/>
      <c r="E19" s="34"/>
      <c r="F19" s="34"/>
      <c r="G19" s="34"/>
      <c r="H19" s="34"/>
      <c r="I19" s="34"/>
      <c r="J19" s="34"/>
      <c r="K19" s="35"/>
    </row>
    <row r="20" spans="1:11" x14ac:dyDescent="0.35">
      <c r="A20" s="9" t="s">
        <v>20</v>
      </c>
      <c r="B20" s="3"/>
      <c r="C20" s="4"/>
      <c r="D20" s="5"/>
      <c r="E20" s="4"/>
      <c r="F20" s="4"/>
      <c r="G20" s="4"/>
      <c r="H20" s="4"/>
      <c r="I20" s="6"/>
      <c r="J20" s="7"/>
      <c r="K20" s="8"/>
    </row>
    <row r="21" spans="1:11" x14ac:dyDescent="0.35">
      <c r="A21" s="9" t="s">
        <v>21</v>
      </c>
      <c r="B21" s="3"/>
      <c r="C21" s="4"/>
      <c r="D21" s="5"/>
      <c r="E21" s="4"/>
      <c r="F21" s="4"/>
      <c r="G21" s="4"/>
      <c r="H21" s="4"/>
      <c r="I21" s="6"/>
      <c r="J21" s="7"/>
      <c r="K21" s="8"/>
    </row>
    <row r="22" spans="1:11" x14ac:dyDescent="0.35">
      <c r="A22" s="9" t="s">
        <v>22</v>
      </c>
      <c r="B22" s="3"/>
      <c r="C22" s="4"/>
      <c r="D22" s="5"/>
      <c r="E22" s="4"/>
      <c r="F22" s="4"/>
      <c r="G22" s="4"/>
      <c r="H22" s="4"/>
      <c r="I22" s="6"/>
      <c r="J22" s="7"/>
      <c r="K22" s="8"/>
    </row>
    <row r="23" spans="1:11" x14ac:dyDescent="0.35">
      <c r="A23" s="9"/>
      <c r="B23" s="10" t="s">
        <v>23</v>
      </c>
      <c r="C23" s="11">
        <f>SUM(C20:C22)</f>
        <v>0</v>
      </c>
      <c r="D23" s="12"/>
      <c r="E23" s="11">
        <f>SUM(E20:E22)</f>
        <v>0</v>
      </c>
      <c r="F23" s="11">
        <f>SUM(F20:F22)</f>
        <v>0</v>
      </c>
      <c r="G23" s="11"/>
      <c r="H23" s="4"/>
      <c r="I23" s="6"/>
      <c r="J23" s="7"/>
      <c r="K23" s="8"/>
    </row>
    <row r="24" spans="1:11" x14ac:dyDescent="0.35">
      <c r="A24" s="33" t="s">
        <v>24</v>
      </c>
      <c r="B24" s="34"/>
      <c r="C24" s="34"/>
      <c r="D24" s="34"/>
      <c r="E24" s="34"/>
      <c r="F24" s="34"/>
      <c r="G24" s="34"/>
      <c r="H24" s="34"/>
      <c r="I24" s="34"/>
      <c r="J24" s="34"/>
      <c r="K24" s="35"/>
    </row>
    <row r="25" spans="1:11" x14ac:dyDescent="0.35">
      <c r="A25" s="9" t="s">
        <v>25</v>
      </c>
      <c r="B25" s="3"/>
      <c r="C25" s="4"/>
      <c r="D25" s="5"/>
      <c r="E25" s="4"/>
      <c r="F25" s="4"/>
      <c r="G25" s="4"/>
      <c r="H25" s="4"/>
      <c r="I25" s="6"/>
      <c r="J25" s="7"/>
      <c r="K25" s="8"/>
    </row>
    <row r="26" spans="1:11" x14ac:dyDescent="0.35">
      <c r="A26" s="9" t="s">
        <v>26</v>
      </c>
      <c r="B26" s="3"/>
      <c r="C26" s="4"/>
      <c r="D26" s="5"/>
      <c r="E26" s="4"/>
      <c r="F26" s="4"/>
      <c r="G26" s="4"/>
      <c r="H26" s="4"/>
      <c r="I26" s="6"/>
      <c r="J26" s="7"/>
      <c r="K26" s="8"/>
    </row>
    <row r="27" spans="1:11" x14ac:dyDescent="0.35">
      <c r="A27" s="9" t="s">
        <v>27</v>
      </c>
      <c r="B27" s="3"/>
      <c r="C27" s="4"/>
      <c r="D27" s="5"/>
      <c r="E27" s="4"/>
      <c r="F27" s="4"/>
      <c r="G27" s="4"/>
      <c r="H27" s="4"/>
      <c r="I27" s="6"/>
      <c r="J27" s="7"/>
      <c r="K27" s="8"/>
    </row>
    <row r="28" spans="1:11" x14ac:dyDescent="0.35">
      <c r="A28" s="9"/>
      <c r="B28" s="10" t="s">
        <v>28</v>
      </c>
      <c r="C28" s="11">
        <f>SUM(C25:C27)</f>
        <v>0</v>
      </c>
      <c r="D28" s="12"/>
      <c r="E28" s="11">
        <f>SUM(E25:E27)</f>
        <v>0</v>
      </c>
      <c r="F28" s="11">
        <f>SUM(F25:F27)</f>
        <v>0</v>
      </c>
      <c r="G28" s="11"/>
      <c r="H28" s="4"/>
      <c r="I28" s="6"/>
      <c r="J28" s="7"/>
      <c r="K28" s="8"/>
    </row>
    <row r="29" spans="1:11" x14ac:dyDescent="0.35">
      <c r="A29" s="16" t="s">
        <v>29</v>
      </c>
      <c r="B29" s="17"/>
      <c r="C29" s="18">
        <f>SUM(C8,C13,C18,C23,C28)</f>
        <v>69180</v>
      </c>
      <c r="D29" s="19"/>
      <c r="E29" s="18">
        <f>SUM(E8,E13,E18,E23,E28)</f>
        <v>69180</v>
      </c>
      <c r="F29" s="18">
        <f>SUM(F8,F13,F18,F23,F28)</f>
        <v>57980</v>
      </c>
      <c r="G29" s="18"/>
      <c r="H29" s="20"/>
      <c r="I29" s="21"/>
      <c r="J29" s="22"/>
      <c r="K29" s="23"/>
    </row>
  </sheetData>
  <mergeCells count="5">
    <mergeCell ref="A2:K2"/>
    <mergeCell ref="A9:K9"/>
    <mergeCell ref="A14:K14"/>
    <mergeCell ref="A19:K19"/>
    <mergeCell ref="A24:K24"/>
  </mergeCells>
  <pageMargins left="0.7" right="0.7" top="0.78740157499999996" bottom="0.78740157499999996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C01DA-A54D-44B9-9EDE-D108071837FF}">
  <dimension ref="A1:K29"/>
  <sheetViews>
    <sheetView topLeftCell="A28" workbookViewId="0">
      <selection sqref="A1:XFD1048576"/>
    </sheetView>
  </sheetViews>
  <sheetFormatPr defaultRowHeight="14.5" x14ac:dyDescent="0.35"/>
  <cols>
    <col min="1" max="1" width="13" customWidth="1"/>
    <col min="2" max="2" width="35.54296875" bestFit="1" customWidth="1"/>
    <col min="3" max="3" width="15.7265625" style="1" customWidth="1"/>
    <col min="4" max="4" width="29.26953125" bestFit="1" customWidth="1"/>
    <col min="5" max="6" width="15.7265625" style="1" customWidth="1"/>
    <col min="7" max="7" width="17" style="1" bestFit="1" customWidth="1"/>
    <col min="8" max="11" width="15.7265625" customWidth="1"/>
  </cols>
  <sheetData>
    <row r="1" spans="1:11" s="2" customFormat="1" ht="45" customHeight="1" x14ac:dyDescent="0.35">
      <c r="A1" s="13" t="s">
        <v>0</v>
      </c>
      <c r="B1" s="14" t="s">
        <v>1</v>
      </c>
      <c r="C1" s="15" t="s">
        <v>2</v>
      </c>
      <c r="D1" s="14" t="s">
        <v>3</v>
      </c>
      <c r="E1" s="15" t="s">
        <v>30</v>
      </c>
      <c r="F1" s="15" t="s">
        <v>47</v>
      </c>
      <c r="G1" s="15" t="s">
        <v>59</v>
      </c>
      <c r="H1" s="24" t="s">
        <v>36</v>
      </c>
      <c r="I1" s="24" t="s">
        <v>37</v>
      </c>
      <c r="J1" s="24" t="s">
        <v>38</v>
      </c>
      <c r="K1" s="25" t="s">
        <v>39</v>
      </c>
    </row>
    <row r="2" spans="1:11" x14ac:dyDescent="0.35">
      <c r="A2" s="33" t="s">
        <v>4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 x14ac:dyDescent="0.35">
      <c r="A3" s="9" t="s">
        <v>5</v>
      </c>
      <c r="B3" s="3" t="str">
        <f>mzdy!B3 &amp; "(" &amp;mzdy!C3&amp; ")"</f>
        <v>sociální pracovník(Antonín Vomáčka)</v>
      </c>
      <c r="C3" s="4">
        <f>mzdy!H3</f>
        <v>56280</v>
      </c>
      <c r="D3" s="5" t="s">
        <v>58</v>
      </c>
      <c r="E3" s="4">
        <f>mzdy!H3</f>
        <v>56280</v>
      </c>
      <c r="F3" s="4">
        <f>mzdy!I3</f>
        <v>56280</v>
      </c>
      <c r="G3" s="4" t="s">
        <v>65</v>
      </c>
      <c r="H3" s="4"/>
      <c r="I3" s="6"/>
      <c r="J3" s="7"/>
      <c r="K3" s="8"/>
    </row>
    <row r="4" spans="1:11" x14ac:dyDescent="0.35">
      <c r="A4" s="9" t="s">
        <v>6</v>
      </c>
      <c r="B4" s="3" t="str">
        <f>mzdy!B4 &amp; "(" &amp;mzdy!C4&amp; ")"</f>
        <v>()</v>
      </c>
      <c r="C4" s="4">
        <f>mzdy!H4</f>
        <v>0</v>
      </c>
      <c r="D4" s="5" t="s">
        <v>35</v>
      </c>
      <c r="E4" s="4">
        <f>mzdy!H4</f>
        <v>0</v>
      </c>
      <c r="F4" s="4">
        <f>mzdy!I4</f>
        <v>0</v>
      </c>
      <c r="G4" s="4"/>
      <c r="H4" s="4"/>
      <c r="I4" s="6"/>
      <c r="J4" s="7"/>
      <c r="K4" s="8"/>
    </row>
    <row r="5" spans="1:11" x14ac:dyDescent="0.35">
      <c r="A5" s="9" t="s">
        <v>7</v>
      </c>
      <c r="B5" s="3" t="str">
        <f>mzdy!B5 &amp; "(" &amp;mzdy!C5&amp; ")"</f>
        <v>()</v>
      </c>
      <c r="C5" s="4">
        <f>mzdy!H5</f>
        <v>0</v>
      </c>
      <c r="D5" s="5"/>
      <c r="E5" s="4">
        <f>mzdy!H5</f>
        <v>0</v>
      </c>
      <c r="F5" s="4">
        <f>mzdy!I5</f>
        <v>0</v>
      </c>
      <c r="G5" s="4"/>
      <c r="H5" s="4"/>
      <c r="I5" s="6"/>
      <c r="J5" s="7"/>
      <c r="K5" s="8"/>
    </row>
    <row r="6" spans="1:11" x14ac:dyDescent="0.35">
      <c r="A6" s="9"/>
      <c r="B6" s="3" t="str">
        <f>mzdy!B6 &amp; "(" &amp;mzdy!C6&amp; ")"</f>
        <v>()</v>
      </c>
      <c r="C6" s="4">
        <f>mzdy!H6</f>
        <v>0</v>
      </c>
      <c r="D6" s="5"/>
      <c r="E6" s="4">
        <f>mzdy!H6</f>
        <v>0</v>
      </c>
      <c r="F6" s="4">
        <f>mzdy!I6</f>
        <v>0</v>
      </c>
      <c r="G6" s="4"/>
      <c r="H6" s="4"/>
      <c r="I6" s="6"/>
      <c r="J6" s="7"/>
      <c r="K6" s="8"/>
    </row>
    <row r="7" spans="1:11" x14ac:dyDescent="0.35">
      <c r="A7" s="9"/>
      <c r="B7" s="3" t="str">
        <f>mzdy!B7 &amp; "(" &amp;mzdy!C7&amp; ")"</f>
        <v>()</v>
      </c>
      <c r="C7" s="4">
        <f>mzdy!H7</f>
        <v>0</v>
      </c>
      <c r="D7" s="5"/>
      <c r="E7" s="4">
        <f>mzdy!H7</f>
        <v>0</v>
      </c>
      <c r="F7" s="4">
        <f>mzdy!I7</f>
        <v>0</v>
      </c>
      <c r="G7" s="4"/>
      <c r="H7" s="4"/>
      <c r="I7" s="6"/>
      <c r="J7" s="7"/>
      <c r="K7" s="8"/>
    </row>
    <row r="8" spans="1:11" x14ac:dyDescent="0.35">
      <c r="A8" s="9"/>
      <c r="B8" s="10" t="s">
        <v>8</v>
      </c>
      <c r="C8" s="11">
        <f>SUM(C3:C5)</f>
        <v>56280</v>
      </c>
      <c r="D8" s="12"/>
      <c r="E8" s="11">
        <f>SUM(E3:E5)</f>
        <v>56280</v>
      </c>
      <c r="F8" s="11">
        <f>SUM(F3:F5)</f>
        <v>56280</v>
      </c>
      <c r="G8" s="11"/>
      <c r="H8" s="4"/>
      <c r="I8" s="6"/>
      <c r="J8" s="7"/>
      <c r="K8" s="8"/>
    </row>
    <row r="9" spans="1:11" x14ac:dyDescent="0.35">
      <c r="A9" s="33" t="s">
        <v>9</v>
      </c>
      <c r="B9" s="34"/>
      <c r="C9" s="34"/>
      <c r="D9" s="34"/>
      <c r="E9" s="34"/>
      <c r="F9" s="34"/>
      <c r="G9" s="34"/>
      <c r="H9" s="34"/>
      <c r="I9" s="34"/>
      <c r="J9" s="34"/>
      <c r="K9" s="35"/>
    </row>
    <row r="10" spans="1:11" x14ac:dyDescent="0.35">
      <c r="A10" s="9" t="s">
        <v>10</v>
      </c>
      <c r="B10" s="3" t="s">
        <v>60</v>
      </c>
      <c r="C10" s="4">
        <v>1000</v>
      </c>
      <c r="D10" s="5" t="s">
        <v>33</v>
      </c>
      <c r="E10" s="4">
        <v>1000</v>
      </c>
      <c r="F10" s="4">
        <v>1000</v>
      </c>
      <c r="G10" s="4" t="s">
        <v>63</v>
      </c>
      <c r="H10" s="4"/>
      <c r="I10" s="6"/>
      <c r="J10" s="7"/>
      <c r="K10" s="8"/>
    </row>
    <row r="11" spans="1:11" x14ac:dyDescent="0.35">
      <c r="A11" s="9" t="s">
        <v>11</v>
      </c>
      <c r="B11" s="3" t="s">
        <v>61</v>
      </c>
      <c r="C11" s="4">
        <v>700</v>
      </c>
      <c r="D11" s="5" t="s">
        <v>34</v>
      </c>
      <c r="E11" s="4">
        <v>700</v>
      </c>
      <c r="F11" s="4">
        <v>700</v>
      </c>
      <c r="G11" s="4" t="s">
        <v>64</v>
      </c>
      <c r="H11" s="4"/>
      <c r="I11" s="6"/>
      <c r="J11" s="7"/>
      <c r="K11" s="8"/>
    </row>
    <row r="12" spans="1:11" x14ac:dyDescent="0.35">
      <c r="A12" s="9" t="s">
        <v>12</v>
      </c>
      <c r="B12" s="3"/>
      <c r="C12" s="4"/>
      <c r="D12" s="5"/>
      <c r="E12" s="4"/>
      <c r="F12" s="4">
        <v>0</v>
      </c>
      <c r="G12" s="4"/>
      <c r="H12" s="4"/>
      <c r="I12" s="6"/>
      <c r="J12" s="7"/>
      <c r="K12" s="8"/>
    </row>
    <row r="13" spans="1:11" x14ac:dyDescent="0.35">
      <c r="A13" s="9"/>
      <c r="B13" s="10" t="s">
        <v>13</v>
      </c>
      <c r="C13" s="11">
        <f>SUM(C10:C12)</f>
        <v>1700</v>
      </c>
      <c r="D13" s="12"/>
      <c r="E13" s="11">
        <f>SUM(E10:E12)</f>
        <v>1700</v>
      </c>
      <c r="F13" s="11">
        <f>SUM(F10:F12)</f>
        <v>1700</v>
      </c>
      <c r="G13" s="11"/>
      <c r="H13" s="4"/>
      <c r="I13" s="6"/>
      <c r="J13" s="7"/>
      <c r="K13" s="8"/>
    </row>
    <row r="14" spans="1:11" x14ac:dyDescent="0.35">
      <c r="A14" s="33" t="s">
        <v>14</v>
      </c>
      <c r="B14" s="34"/>
      <c r="C14" s="34"/>
      <c r="D14" s="34"/>
      <c r="E14" s="34"/>
      <c r="F14" s="34"/>
      <c r="G14" s="34"/>
      <c r="H14" s="34"/>
      <c r="I14" s="34"/>
      <c r="J14" s="34"/>
      <c r="K14" s="35"/>
    </row>
    <row r="15" spans="1:11" x14ac:dyDescent="0.35">
      <c r="A15" s="9" t="s">
        <v>15</v>
      </c>
      <c r="B15" s="3" t="s">
        <v>62</v>
      </c>
      <c r="C15" s="4">
        <v>11200</v>
      </c>
      <c r="D15" s="5"/>
      <c r="E15" s="4">
        <v>11200</v>
      </c>
      <c r="F15" s="4">
        <v>0</v>
      </c>
      <c r="G15" s="4" t="s">
        <v>66</v>
      </c>
      <c r="H15" s="4"/>
      <c r="I15" s="6"/>
      <c r="J15" s="7"/>
      <c r="K15" s="8"/>
    </row>
    <row r="16" spans="1:11" x14ac:dyDescent="0.35">
      <c r="A16" s="9" t="s">
        <v>16</v>
      </c>
      <c r="B16" s="3"/>
      <c r="C16" s="4"/>
      <c r="D16" s="5"/>
      <c r="E16" s="4"/>
      <c r="F16" s="4"/>
      <c r="G16" s="4"/>
      <c r="H16" s="4"/>
      <c r="I16" s="6"/>
      <c r="J16" s="7"/>
      <c r="K16" s="8"/>
    </row>
    <row r="17" spans="1:11" x14ac:dyDescent="0.35">
      <c r="A17" s="9" t="s">
        <v>17</v>
      </c>
      <c r="B17" s="3"/>
      <c r="C17" s="4"/>
      <c r="D17" s="5"/>
      <c r="E17" s="4"/>
      <c r="F17" s="4"/>
      <c r="G17" s="4"/>
      <c r="H17" s="4"/>
      <c r="I17" s="6"/>
      <c r="J17" s="7"/>
      <c r="K17" s="8"/>
    </row>
    <row r="18" spans="1:11" x14ac:dyDescent="0.35">
      <c r="A18" s="9"/>
      <c r="B18" s="10" t="s">
        <v>18</v>
      </c>
      <c r="C18" s="11">
        <f>SUM(C15:C17)</f>
        <v>11200</v>
      </c>
      <c r="D18" s="12"/>
      <c r="E18" s="11">
        <f>SUM(E15:E17)</f>
        <v>11200</v>
      </c>
      <c r="F18" s="11">
        <f>SUM(F15:F17)</f>
        <v>0</v>
      </c>
      <c r="G18" s="11"/>
      <c r="H18" s="4"/>
      <c r="I18" s="6"/>
      <c r="J18" s="7"/>
      <c r="K18" s="8"/>
    </row>
    <row r="19" spans="1:11" x14ac:dyDescent="0.35">
      <c r="A19" s="33" t="s">
        <v>19</v>
      </c>
      <c r="B19" s="34"/>
      <c r="C19" s="34"/>
      <c r="D19" s="34"/>
      <c r="E19" s="34"/>
      <c r="F19" s="34"/>
      <c r="G19" s="34"/>
      <c r="H19" s="34"/>
      <c r="I19" s="34"/>
      <c r="J19" s="34"/>
      <c r="K19" s="35"/>
    </row>
    <row r="20" spans="1:11" x14ac:dyDescent="0.35">
      <c r="A20" s="9" t="s">
        <v>20</v>
      </c>
      <c r="B20" s="3"/>
      <c r="C20" s="4"/>
      <c r="D20" s="5"/>
      <c r="E20" s="4"/>
      <c r="F20" s="4"/>
      <c r="G20" s="4"/>
      <c r="H20" s="4"/>
      <c r="I20" s="6"/>
      <c r="J20" s="7"/>
      <c r="K20" s="8"/>
    </row>
    <row r="21" spans="1:11" x14ac:dyDescent="0.35">
      <c r="A21" s="9" t="s">
        <v>21</v>
      </c>
      <c r="B21" s="3"/>
      <c r="C21" s="4"/>
      <c r="D21" s="5"/>
      <c r="E21" s="4"/>
      <c r="F21" s="4"/>
      <c r="G21" s="4"/>
      <c r="H21" s="4"/>
      <c r="I21" s="6"/>
      <c r="J21" s="7"/>
      <c r="K21" s="8"/>
    </row>
    <row r="22" spans="1:11" x14ac:dyDescent="0.35">
      <c r="A22" s="9" t="s">
        <v>22</v>
      </c>
      <c r="B22" s="3"/>
      <c r="C22" s="4"/>
      <c r="D22" s="5"/>
      <c r="E22" s="4"/>
      <c r="F22" s="4"/>
      <c r="G22" s="4"/>
      <c r="H22" s="4"/>
      <c r="I22" s="6"/>
      <c r="J22" s="7"/>
      <c r="K22" s="8"/>
    </row>
    <row r="23" spans="1:11" x14ac:dyDescent="0.35">
      <c r="A23" s="9"/>
      <c r="B23" s="10" t="s">
        <v>23</v>
      </c>
      <c r="C23" s="11">
        <f>SUM(C20:C22)</f>
        <v>0</v>
      </c>
      <c r="D23" s="12"/>
      <c r="E23" s="11">
        <f>SUM(E20:E22)</f>
        <v>0</v>
      </c>
      <c r="F23" s="11">
        <f>SUM(F20:F22)</f>
        <v>0</v>
      </c>
      <c r="G23" s="11"/>
      <c r="H23" s="4"/>
      <c r="I23" s="6"/>
      <c r="J23" s="7"/>
      <c r="K23" s="8"/>
    </row>
    <row r="24" spans="1:11" x14ac:dyDescent="0.35">
      <c r="A24" s="33" t="s">
        <v>24</v>
      </c>
      <c r="B24" s="34"/>
      <c r="C24" s="34"/>
      <c r="D24" s="34"/>
      <c r="E24" s="34"/>
      <c r="F24" s="34"/>
      <c r="G24" s="34"/>
      <c r="H24" s="34"/>
      <c r="I24" s="34"/>
      <c r="J24" s="34"/>
      <c r="K24" s="35"/>
    </row>
    <row r="25" spans="1:11" x14ac:dyDescent="0.35">
      <c r="A25" s="9" t="s">
        <v>25</v>
      </c>
      <c r="B25" s="3"/>
      <c r="C25" s="4"/>
      <c r="D25" s="5"/>
      <c r="E25" s="4"/>
      <c r="F25" s="4"/>
      <c r="G25" s="4"/>
      <c r="H25" s="4"/>
      <c r="I25" s="6"/>
      <c r="J25" s="7"/>
      <c r="K25" s="8"/>
    </row>
    <row r="26" spans="1:11" x14ac:dyDescent="0.35">
      <c r="A26" s="9" t="s">
        <v>26</v>
      </c>
      <c r="B26" s="3"/>
      <c r="C26" s="4"/>
      <c r="D26" s="5"/>
      <c r="E26" s="4"/>
      <c r="F26" s="4"/>
      <c r="G26" s="4"/>
      <c r="H26" s="4"/>
      <c r="I26" s="6"/>
      <c r="J26" s="7"/>
      <c r="K26" s="8"/>
    </row>
    <row r="27" spans="1:11" x14ac:dyDescent="0.35">
      <c r="A27" s="9" t="s">
        <v>27</v>
      </c>
      <c r="B27" s="3"/>
      <c r="C27" s="4"/>
      <c r="D27" s="5"/>
      <c r="E27" s="4"/>
      <c r="F27" s="4"/>
      <c r="G27" s="4"/>
      <c r="H27" s="4"/>
      <c r="I27" s="6"/>
      <c r="J27" s="7"/>
      <c r="K27" s="8"/>
    </row>
    <row r="28" spans="1:11" x14ac:dyDescent="0.35">
      <c r="A28" s="9"/>
      <c r="B28" s="10" t="s">
        <v>28</v>
      </c>
      <c r="C28" s="11">
        <f>SUM(C25:C27)</f>
        <v>0</v>
      </c>
      <c r="D28" s="12"/>
      <c r="E28" s="11">
        <f>SUM(E25:E27)</f>
        <v>0</v>
      </c>
      <c r="F28" s="11">
        <f>SUM(F25:F27)</f>
        <v>0</v>
      </c>
      <c r="G28" s="11"/>
      <c r="H28" s="4"/>
      <c r="I28" s="6"/>
      <c r="J28" s="7"/>
      <c r="K28" s="8"/>
    </row>
    <row r="29" spans="1:11" x14ac:dyDescent="0.35">
      <c r="A29" s="16" t="s">
        <v>29</v>
      </c>
      <c r="B29" s="17"/>
      <c r="C29" s="18">
        <f>SUM(C8,C13,C18,C23,C28)</f>
        <v>69180</v>
      </c>
      <c r="D29" s="19"/>
      <c r="E29" s="18">
        <f>SUM(E8,E13,E18,E23,E28)</f>
        <v>69180</v>
      </c>
      <c r="F29" s="18">
        <f>SUM(F8,F13,F18,F23,F28)</f>
        <v>57980</v>
      </c>
      <c r="G29" s="18"/>
      <c r="H29" s="20"/>
      <c r="I29" s="21"/>
      <c r="J29" s="22"/>
      <c r="K29" s="23"/>
    </row>
  </sheetData>
  <mergeCells count="5">
    <mergeCell ref="A2:K2"/>
    <mergeCell ref="A9:K9"/>
    <mergeCell ref="A14:K14"/>
    <mergeCell ref="A19:K19"/>
    <mergeCell ref="A24:K24"/>
  </mergeCells>
  <pageMargins left="0.7" right="0.7" top="0.78740157499999996" bottom="0.78740157499999996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BAD65-69C9-4315-976F-B4ECEB24641A}">
  <dimension ref="A1:K29"/>
  <sheetViews>
    <sheetView workbookViewId="0">
      <selection sqref="A1:XFD1048576"/>
    </sheetView>
  </sheetViews>
  <sheetFormatPr defaultRowHeight="14.5" x14ac:dyDescent="0.35"/>
  <cols>
    <col min="1" max="1" width="13" customWidth="1"/>
    <col min="2" max="2" width="35.54296875" bestFit="1" customWidth="1"/>
    <col min="3" max="3" width="15.7265625" style="1" customWidth="1"/>
    <col min="4" max="4" width="29.26953125" bestFit="1" customWidth="1"/>
    <col min="5" max="6" width="15.7265625" style="1" customWidth="1"/>
    <col min="7" max="7" width="17" style="1" bestFit="1" customWidth="1"/>
    <col min="8" max="11" width="15.7265625" customWidth="1"/>
  </cols>
  <sheetData>
    <row r="1" spans="1:11" s="2" customFormat="1" ht="45" customHeight="1" x14ac:dyDescent="0.35">
      <c r="A1" s="13" t="s">
        <v>0</v>
      </c>
      <c r="B1" s="14" t="s">
        <v>1</v>
      </c>
      <c r="C1" s="15" t="s">
        <v>2</v>
      </c>
      <c r="D1" s="14" t="s">
        <v>3</v>
      </c>
      <c r="E1" s="15" t="s">
        <v>30</v>
      </c>
      <c r="F1" s="15" t="s">
        <v>47</v>
      </c>
      <c r="G1" s="15" t="s">
        <v>59</v>
      </c>
      <c r="H1" s="24" t="s">
        <v>36</v>
      </c>
      <c r="I1" s="24" t="s">
        <v>37</v>
      </c>
      <c r="J1" s="24" t="s">
        <v>38</v>
      </c>
      <c r="K1" s="25" t="s">
        <v>39</v>
      </c>
    </row>
    <row r="2" spans="1:11" x14ac:dyDescent="0.35">
      <c r="A2" s="33" t="s">
        <v>4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 x14ac:dyDescent="0.35">
      <c r="A3" s="9" t="s">
        <v>5</v>
      </c>
      <c r="B3" s="3" t="str">
        <f>mzdy!B3 &amp; "(" &amp;mzdy!C3&amp; ")"</f>
        <v>sociální pracovník(Antonín Vomáčka)</v>
      </c>
      <c r="C3" s="4">
        <f>mzdy!H3</f>
        <v>56280</v>
      </c>
      <c r="D3" s="5" t="s">
        <v>58</v>
      </c>
      <c r="E3" s="4">
        <f>mzdy!H3</f>
        <v>56280</v>
      </c>
      <c r="F3" s="4">
        <f>mzdy!I3</f>
        <v>56280</v>
      </c>
      <c r="G3" s="4" t="s">
        <v>65</v>
      </c>
      <c r="H3" s="4"/>
      <c r="I3" s="6"/>
      <c r="J3" s="7"/>
      <c r="K3" s="8"/>
    </row>
    <row r="4" spans="1:11" x14ac:dyDescent="0.35">
      <c r="A4" s="9" t="s">
        <v>6</v>
      </c>
      <c r="B4" s="3" t="str">
        <f>mzdy!B4 &amp; "(" &amp;mzdy!C4&amp; ")"</f>
        <v>()</v>
      </c>
      <c r="C4" s="4">
        <f>mzdy!H4</f>
        <v>0</v>
      </c>
      <c r="D4" s="5" t="s">
        <v>35</v>
      </c>
      <c r="E4" s="4">
        <f>mzdy!H4</f>
        <v>0</v>
      </c>
      <c r="F4" s="4">
        <f>mzdy!I4</f>
        <v>0</v>
      </c>
      <c r="G4" s="4"/>
      <c r="H4" s="4"/>
      <c r="I4" s="6"/>
      <c r="J4" s="7"/>
      <c r="K4" s="8"/>
    </row>
    <row r="5" spans="1:11" x14ac:dyDescent="0.35">
      <c r="A5" s="9" t="s">
        <v>7</v>
      </c>
      <c r="B5" s="3" t="str">
        <f>mzdy!B5 &amp; "(" &amp;mzdy!C5&amp; ")"</f>
        <v>()</v>
      </c>
      <c r="C5" s="4">
        <f>mzdy!H5</f>
        <v>0</v>
      </c>
      <c r="D5" s="5"/>
      <c r="E5" s="4">
        <f>mzdy!H5</f>
        <v>0</v>
      </c>
      <c r="F5" s="4">
        <f>mzdy!I5</f>
        <v>0</v>
      </c>
      <c r="G5" s="4"/>
      <c r="H5" s="4"/>
      <c r="I5" s="6"/>
      <c r="J5" s="7"/>
      <c r="K5" s="8"/>
    </row>
    <row r="6" spans="1:11" x14ac:dyDescent="0.35">
      <c r="A6" s="9"/>
      <c r="B6" s="3" t="str">
        <f>mzdy!B6 &amp; "(" &amp;mzdy!C6&amp; ")"</f>
        <v>()</v>
      </c>
      <c r="C6" s="4">
        <f>mzdy!H6</f>
        <v>0</v>
      </c>
      <c r="D6" s="5"/>
      <c r="E6" s="4">
        <f>mzdy!H6</f>
        <v>0</v>
      </c>
      <c r="F6" s="4">
        <f>mzdy!I6</f>
        <v>0</v>
      </c>
      <c r="G6" s="4"/>
      <c r="H6" s="4"/>
      <c r="I6" s="6"/>
      <c r="J6" s="7"/>
      <c r="K6" s="8"/>
    </row>
    <row r="7" spans="1:11" x14ac:dyDescent="0.35">
      <c r="A7" s="9"/>
      <c r="B7" s="3" t="str">
        <f>mzdy!B7 &amp; "(" &amp;mzdy!C7&amp; ")"</f>
        <v>()</v>
      </c>
      <c r="C7" s="4">
        <f>mzdy!H7</f>
        <v>0</v>
      </c>
      <c r="D7" s="5"/>
      <c r="E7" s="4">
        <f>mzdy!H7</f>
        <v>0</v>
      </c>
      <c r="F7" s="4">
        <f>mzdy!I7</f>
        <v>0</v>
      </c>
      <c r="G7" s="4"/>
      <c r="H7" s="4"/>
      <c r="I7" s="6"/>
      <c r="J7" s="7"/>
      <c r="K7" s="8"/>
    </row>
    <row r="8" spans="1:11" x14ac:dyDescent="0.35">
      <c r="A8" s="9"/>
      <c r="B8" s="10" t="s">
        <v>8</v>
      </c>
      <c r="C8" s="11">
        <f>SUM(C3:C5)</f>
        <v>56280</v>
      </c>
      <c r="D8" s="12"/>
      <c r="E8" s="11">
        <f>SUM(E3:E5)</f>
        <v>56280</v>
      </c>
      <c r="F8" s="11">
        <f>SUM(F3:F5)</f>
        <v>56280</v>
      </c>
      <c r="G8" s="11"/>
      <c r="H8" s="4"/>
      <c r="I8" s="6"/>
      <c r="J8" s="7"/>
      <c r="K8" s="8"/>
    </row>
    <row r="9" spans="1:11" x14ac:dyDescent="0.35">
      <c r="A9" s="33" t="s">
        <v>9</v>
      </c>
      <c r="B9" s="34"/>
      <c r="C9" s="34"/>
      <c r="D9" s="34"/>
      <c r="E9" s="34"/>
      <c r="F9" s="34"/>
      <c r="G9" s="34"/>
      <c r="H9" s="34"/>
      <c r="I9" s="34"/>
      <c r="J9" s="34"/>
      <c r="K9" s="35"/>
    </row>
    <row r="10" spans="1:11" x14ac:dyDescent="0.35">
      <c r="A10" s="9" t="s">
        <v>10</v>
      </c>
      <c r="B10" s="3" t="s">
        <v>60</v>
      </c>
      <c r="C10" s="4">
        <v>1000</v>
      </c>
      <c r="D10" s="5" t="s">
        <v>33</v>
      </c>
      <c r="E10" s="4">
        <v>1000</v>
      </c>
      <c r="F10" s="4">
        <v>1000</v>
      </c>
      <c r="G10" s="4" t="s">
        <v>63</v>
      </c>
      <c r="H10" s="4"/>
      <c r="I10" s="6"/>
      <c r="J10" s="7"/>
      <c r="K10" s="8"/>
    </row>
    <row r="11" spans="1:11" x14ac:dyDescent="0.35">
      <c r="A11" s="9" t="s">
        <v>11</v>
      </c>
      <c r="B11" s="3" t="s">
        <v>61</v>
      </c>
      <c r="C11" s="4">
        <v>700</v>
      </c>
      <c r="D11" s="5" t="s">
        <v>34</v>
      </c>
      <c r="E11" s="4">
        <v>700</v>
      </c>
      <c r="F11" s="4">
        <v>700</v>
      </c>
      <c r="G11" s="4" t="s">
        <v>64</v>
      </c>
      <c r="H11" s="4"/>
      <c r="I11" s="6"/>
      <c r="J11" s="7"/>
      <c r="K11" s="8"/>
    </row>
    <row r="12" spans="1:11" x14ac:dyDescent="0.35">
      <c r="A12" s="9" t="s">
        <v>12</v>
      </c>
      <c r="B12" s="3"/>
      <c r="C12" s="4"/>
      <c r="D12" s="5"/>
      <c r="E12" s="4"/>
      <c r="F12" s="4">
        <v>0</v>
      </c>
      <c r="G12" s="4"/>
      <c r="H12" s="4"/>
      <c r="I12" s="6"/>
      <c r="J12" s="7"/>
      <c r="K12" s="8"/>
    </row>
    <row r="13" spans="1:11" x14ac:dyDescent="0.35">
      <c r="A13" s="9"/>
      <c r="B13" s="10" t="s">
        <v>13</v>
      </c>
      <c r="C13" s="11">
        <f>SUM(C10:C12)</f>
        <v>1700</v>
      </c>
      <c r="D13" s="12"/>
      <c r="E13" s="11">
        <f>SUM(E10:E12)</f>
        <v>1700</v>
      </c>
      <c r="F13" s="11">
        <f>SUM(F10:F12)</f>
        <v>1700</v>
      </c>
      <c r="G13" s="11"/>
      <c r="H13" s="4"/>
      <c r="I13" s="6"/>
      <c r="J13" s="7"/>
      <c r="K13" s="8"/>
    </row>
    <row r="14" spans="1:11" x14ac:dyDescent="0.35">
      <c r="A14" s="33" t="s">
        <v>14</v>
      </c>
      <c r="B14" s="34"/>
      <c r="C14" s="34"/>
      <c r="D14" s="34"/>
      <c r="E14" s="34"/>
      <c r="F14" s="34"/>
      <c r="G14" s="34"/>
      <c r="H14" s="34"/>
      <c r="I14" s="34"/>
      <c r="J14" s="34"/>
      <c r="K14" s="35"/>
    </row>
    <row r="15" spans="1:11" x14ac:dyDescent="0.35">
      <c r="A15" s="9" t="s">
        <v>15</v>
      </c>
      <c r="B15" s="3" t="s">
        <v>62</v>
      </c>
      <c r="C15" s="4">
        <v>11200</v>
      </c>
      <c r="D15" s="5"/>
      <c r="E15" s="4">
        <v>11200</v>
      </c>
      <c r="F15" s="4">
        <v>0</v>
      </c>
      <c r="G15" s="4" t="s">
        <v>66</v>
      </c>
      <c r="H15" s="4"/>
      <c r="I15" s="6"/>
      <c r="J15" s="7"/>
      <c r="K15" s="8"/>
    </row>
    <row r="16" spans="1:11" x14ac:dyDescent="0.35">
      <c r="A16" s="9" t="s">
        <v>16</v>
      </c>
      <c r="B16" s="3"/>
      <c r="C16" s="4"/>
      <c r="D16" s="5"/>
      <c r="E16" s="4"/>
      <c r="F16" s="4"/>
      <c r="G16" s="4"/>
      <c r="H16" s="4"/>
      <c r="I16" s="6"/>
      <c r="J16" s="7"/>
      <c r="K16" s="8"/>
    </row>
    <row r="17" spans="1:11" x14ac:dyDescent="0.35">
      <c r="A17" s="9" t="s">
        <v>17</v>
      </c>
      <c r="B17" s="3"/>
      <c r="C17" s="4"/>
      <c r="D17" s="5"/>
      <c r="E17" s="4"/>
      <c r="F17" s="4"/>
      <c r="G17" s="4"/>
      <c r="H17" s="4"/>
      <c r="I17" s="6"/>
      <c r="J17" s="7"/>
      <c r="K17" s="8"/>
    </row>
    <row r="18" spans="1:11" x14ac:dyDescent="0.35">
      <c r="A18" s="9"/>
      <c r="B18" s="10" t="s">
        <v>18</v>
      </c>
      <c r="C18" s="11">
        <f>SUM(C15:C17)</f>
        <v>11200</v>
      </c>
      <c r="D18" s="12"/>
      <c r="E18" s="11">
        <f>SUM(E15:E17)</f>
        <v>11200</v>
      </c>
      <c r="F18" s="11">
        <f>SUM(F15:F17)</f>
        <v>0</v>
      </c>
      <c r="G18" s="11"/>
      <c r="H18" s="4"/>
      <c r="I18" s="6"/>
      <c r="J18" s="7"/>
      <c r="K18" s="8"/>
    </row>
    <row r="19" spans="1:11" x14ac:dyDescent="0.35">
      <c r="A19" s="33" t="s">
        <v>19</v>
      </c>
      <c r="B19" s="34"/>
      <c r="C19" s="34"/>
      <c r="D19" s="34"/>
      <c r="E19" s="34"/>
      <c r="F19" s="34"/>
      <c r="G19" s="34"/>
      <c r="H19" s="34"/>
      <c r="I19" s="34"/>
      <c r="J19" s="34"/>
      <c r="K19" s="35"/>
    </row>
    <row r="20" spans="1:11" x14ac:dyDescent="0.35">
      <c r="A20" s="9" t="s">
        <v>20</v>
      </c>
      <c r="B20" s="3"/>
      <c r="C20" s="4"/>
      <c r="D20" s="5"/>
      <c r="E20" s="4"/>
      <c r="F20" s="4"/>
      <c r="G20" s="4"/>
      <c r="H20" s="4"/>
      <c r="I20" s="6"/>
      <c r="J20" s="7"/>
      <c r="K20" s="8"/>
    </row>
    <row r="21" spans="1:11" x14ac:dyDescent="0.35">
      <c r="A21" s="9" t="s">
        <v>21</v>
      </c>
      <c r="B21" s="3"/>
      <c r="C21" s="4"/>
      <c r="D21" s="5"/>
      <c r="E21" s="4"/>
      <c r="F21" s="4"/>
      <c r="G21" s="4"/>
      <c r="H21" s="4"/>
      <c r="I21" s="6"/>
      <c r="J21" s="7"/>
      <c r="K21" s="8"/>
    </row>
    <row r="22" spans="1:11" x14ac:dyDescent="0.35">
      <c r="A22" s="9" t="s">
        <v>22</v>
      </c>
      <c r="B22" s="3"/>
      <c r="C22" s="4"/>
      <c r="D22" s="5"/>
      <c r="E22" s="4"/>
      <c r="F22" s="4"/>
      <c r="G22" s="4"/>
      <c r="H22" s="4"/>
      <c r="I22" s="6"/>
      <c r="J22" s="7"/>
      <c r="K22" s="8"/>
    </row>
    <row r="23" spans="1:11" x14ac:dyDescent="0.35">
      <c r="A23" s="9"/>
      <c r="B23" s="10" t="s">
        <v>23</v>
      </c>
      <c r="C23" s="11">
        <f>SUM(C20:C22)</f>
        <v>0</v>
      </c>
      <c r="D23" s="12"/>
      <c r="E23" s="11">
        <f>SUM(E20:E22)</f>
        <v>0</v>
      </c>
      <c r="F23" s="11">
        <f>SUM(F20:F22)</f>
        <v>0</v>
      </c>
      <c r="G23" s="11"/>
      <c r="H23" s="4"/>
      <c r="I23" s="6"/>
      <c r="J23" s="7"/>
      <c r="K23" s="8"/>
    </row>
    <row r="24" spans="1:11" x14ac:dyDescent="0.35">
      <c r="A24" s="33" t="s">
        <v>24</v>
      </c>
      <c r="B24" s="34"/>
      <c r="C24" s="34"/>
      <c r="D24" s="34"/>
      <c r="E24" s="34"/>
      <c r="F24" s="34"/>
      <c r="G24" s="34"/>
      <c r="H24" s="34"/>
      <c r="I24" s="34"/>
      <c r="J24" s="34"/>
      <c r="K24" s="35"/>
    </row>
    <row r="25" spans="1:11" x14ac:dyDescent="0.35">
      <c r="A25" s="9" t="s">
        <v>25</v>
      </c>
      <c r="B25" s="3"/>
      <c r="C25" s="4"/>
      <c r="D25" s="5"/>
      <c r="E25" s="4"/>
      <c r="F25" s="4"/>
      <c r="G25" s="4"/>
      <c r="H25" s="4"/>
      <c r="I25" s="6"/>
      <c r="J25" s="7"/>
      <c r="K25" s="8"/>
    </row>
    <row r="26" spans="1:11" x14ac:dyDescent="0.35">
      <c r="A26" s="9" t="s">
        <v>26</v>
      </c>
      <c r="B26" s="3"/>
      <c r="C26" s="4"/>
      <c r="D26" s="5"/>
      <c r="E26" s="4"/>
      <c r="F26" s="4"/>
      <c r="G26" s="4"/>
      <c r="H26" s="4"/>
      <c r="I26" s="6"/>
      <c r="J26" s="7"/>
      <c r="K26" s="8"/>
    </row>
    <row r="27" spans="1:11" x14ac:dyDescent="0.35">
      <c r="A27" s="9" t="s">
        <v>27</v>
      </c>
      <c r="B27" s="3"/>
      <c r="C27" s="4"/>
      <c r="D27" s="5"/>
      <c r="E27" s="4"/>
      <c r="F27" s="4"/>
      <c r="G27" s="4"/>
      <c r="H27" s="4"/>
      <c r="I27" s="6"/>
      <c r="J27" s="7"/>
      <c r="K27" s="8"/>
    </row>
    <row r="28" spans="1:11" x14ac:dyDescent="0.35">
      <c r="A28" s="9"/>
      <c r="B28" s="10" t="s">
        <v>28</v>
      </c>
      <c r="C28" s="11">
        <f>SUM(C25:C27)</f>
        <v>0</v>
      </c>
      <c r="D28" s="12"/>
      <c r="E28" s="11">
        <f>SUM(E25:E27)</f>
        <v>0</v>
      </c>
      <c r="F28" s="11">
        <f>SUM(F25:F27)</f>
        <v>0</v>
      </c>
      <c r="G28" s="11"/>
      <c r="H28" s="4"/>
      <c r="I28" s="6"/>
      <c r="J28" s="7"/>
      <c r="K28" s="8"/>
    </row>
    <row r="29" spans="1:11" x14ac:dyDescent="0.35">
      <c r="A29" s="16" t="s">
        <v>29</v>
      </c>
      <c r="B29" s="17"/>
      <c r="C29" s="18">
        <f>SUM(C8,C13,C18,C23,C28)</f>
        <v>69180</v>
      </c>
      <c r="D29" s="19"/>
      <c r="E29" s="18">
        <f>SUM(E8,E13,E18,E23,E28)</f>
        <v>69180</v>
      </c>
      <c r="F29" s="18">
        <f>SUM(F8,F13,F18,F23,F28)</f>
        <v>57980</v>
      </c>
      <c r="G29" s="18"/>
      <c r="H29" s="20"/>
      <c r="I29" s="21"/>
      <c r="J29" s="22"/>
      <c r="K29" s="23"/>
    </row>
  </sheetData>
  <mergeCells count="5">
    <mergeCell ref="A2:K2"/>
    <mergeCell ref="A9:K9"/>
    <mergeCell ref="A14:K14"/>
    <mergeCell ref="A19:K19"/>
    <mergeCell ref="A24:K24"/>
  </mergeCells>
  <pageMargins left="0.7" right="0.7" top="0.78740157499999996" bottom="0.78740157499999996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opLeftCell="A4" zoomScale="85" zoomScaleNormal="85" workbookViewId="0">
      <selection activeCell="B15" sqref="B14:B15"/>
    </sheetView>
  </sheetViews>
  <sheetFormatPr defaultRowHeight="14.5" x14ac:dyDescent="0.35"/>
  <cols>
    <col min="1" max="1" width="13" customWidth="1"/>
    <col min="2" max="2" width="18.81640625" customWidth="1"/>
    <col min="3" max="3" width="19.26953125" customWidth="1"/>
    <col min="4" max="5" width="15.7265625" customWidth="1"/>
    <col min="6" max="6" width="11.54296875" customWidth="1"/>
    <col min="7" max="7" width="13" customWidth="1"/>
    <col min="8" max="10" width="15.7265625" customWidth="1"/>
  </cols>
  <sheetData>
    <row r="1" spans="1:10" x14ac:dyDescent="0.35">
      <c r="A1" s="33" t="s">
        <v>48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43.5" x14ac:dyDescent="0.35">
      <c r="A2" s="13" t="s">
        <v>0</v>
      </c>
      <c r="B2" s="14" t="s">
        <v>44</v>
      </c>
      <c r="C2" s="15" t="s">
        <v>40</v>
      </c>
      <c r="D2" s="14" t="s">
        <v>45</v>
      </c>
      <c r="E2" s="15" t="s">
        <v>46</v>
      </c>
      <c r="F2" s="15" t="s">
        <v>41</v>
      </c>
      <c r="G2" s="14" t="s">
        <v>42</v>
      </c>
      <c r="H2" s="14" t="s">
        <v>43</v>
      </c>
      <c r="I2" s="14" t="s">
        <v>47</v>
      </c>
      <c r="J2" s="26" t="s">
        <v>39</v>
      </c>
    </row>
    <row r="3" spans="1:10" x14ac:dyDescent="0.35">
      <c r="A3" s="9" t="s">
        <v>5</v>
      </c>
      <c r="B3" s="7" t="s">
        <v>31</v>
      </c>
      <c r="C3" s="7" t="s">
        <v>54</v>
      </c>
      <c r="D3" s="28">
        <v>35000</v>
      </c>
      <c r="E3" s="4">
        <f>D3*1.34</f>
        <v>46900</v>
      </c>
      <c r="F3" s="29">
        <v>0.1</v>
      </c>
      <c r="G3" s="30">
        <v>12</v>
      </c>
      <c r="H3" s="4">
        <f>ROUND(E3*F3*G3,0)</f>
        <v>56280</v>
      </c>
      <c r="I3" s="4">
        <v>56280</v>
      </c>
      <c r="J3" s="8"/>
    </row>
    <row r="4" spans="1:10" x14ac:dyDescent="0.35">
      <c r="A4" s="9" t="s">
        <v>6</v>
      </c>
      <c r="B4" s="7"/>
      <c r="C4" s="7"/>
      <c r="D4" s="28"/>
      <c r="E4" s="4">
        <f>D4*1.34</f>
        <v>0</v>
      </c>
      <c r="F4" s="29"/>
      <c r="G4" s="30"/>
      <c r="H4" s="4">
        <f>ROUND(E4*F4*G4,0)</f>
        <v>0</v>
      </c>
      <c r="I4" s="4"/>
      <c r="J4" s="8"/>
    </row>
    <row r="5" spans="1:10" x14ac:dyDescent="0.35">
      <c r="A5" s="9" t="s">
        <v>7</v>
      </c>
      <c r="B5" s="7"/>
      <c r="C5" s="7"/>
      <c r="D5" s="28"/>
      <c r="E5" s="4">
        <f>D5*1.34</f>
        <v>0</v>
      </c>
      <c r="F5" s="29"/>
      <c r="G5" s="30"/>
      <c r="H5" s="4">
        <f>ROUND(E5*F5*G5,0)</f>
        <v>0</v>
      </c>
      <c r="I5" s="4"/>
      <c r="J5" s="8"/>
    </row>
    <row r="6" spans="1:10" x14ac:dyDescent="0.35">
      <c r="A6" s="9"/>
      <c r="B6" s="7"/>
      <c r="C6" s="7"/>
      <c r="D6" s="28"/>
      <c r="E6" s="4">
        <f>D6*1.34</f>
        <v>0</v>
      </c>
      <c r="F6" s="29"/>
      <c r="G6" s="30"/>
      <c r="H6" s="4">
        <f>ROUND(E6*F6*G6,0)</f>
        <v>0</v>
      </c>
      <c r="I6" s="4"/>
      <c r="J6" s="8"/>
    </row>
    <row r="7" spans="1:10" x14ac:dyDescent="0.35">
      <c r="A7" s="33" t="s">
        <v>49</v>
      </c>
      <c r="B7" s="34"/>
      <c r="C7" s="34"/>
      <c r="D7" s="34"/>
      <c r="E7" s="34"/>
      <c r="F7" s="34"/>
      <c r="G7" s="34"/>
      <c r="H7" s="34"/>
      <c r="I7" s="34"/>
      <c r="J7" s="35"/>
    </row>
    <row r="8" spans="1:10" ht="43.5" x14ac:dyDescent="0.35">
      <c r="A8" s="13" t="s">
        <v>0</v>
      </c>
      <c r="B8" s="14" t="s">
        <v>44</v>
      </c>
      <c r="C8" s="15" t="s">
        <v>40</v>
      </c>
      <c r="D8" s="14" t="s">
        <v>45</v>
      </c>
      <c r="E8" s="15" t="s">
        <v>46</v>
      </c>
      <c r="F8" s="15" t="s">
        <v>41</v>
      </c>
      <c r="G8" s="14" t="s">
        <v>42</v>
      </c>
      <c r="H8" s="14" t="s">
        <v>43</v>
      </c>
      <c r="I8" s="14" t="s">
        <v>47</v>
      </c>
      <c r="J8" s="26" t="s">
        <v>39</v>
      </c>
    </row>
    <row r="9" spans="1:10" x14ac:dyDescent="0.35">
      <c r="A9" s="9" t="s">
        <v>10</v>
      </c>
      <c r="B9" s="7" t="s">
        <v>32</v>
      </c>
      <c r="C9" s="7" t="s">
        <v>56</v>
      </c>
      <c r="D9" s="28">
        <v>55000</v>
      </c>
      <c r="E9" s="4">
        <f>D9*1.34</f>
        <v>73700</v>
      </c>
      <c r="F9" s="29">
        <v>0.2</v>
      </c>
      <c r="G9" s="30">
        <v>3</v>
      </c>
      <c r="H9" s="4">
        <f>ROUND(E9*F9*G9,0)</f>
        <v>44220</v>
      </c>
      <c r="I9" s="4">
        <v>44220</v>
      </c>
      <c r="J9" s="8"/>
    </row>
    <row r="10" spans="1:10" x14ac:dyDescent="0.35">
      <c r="A10" s="9" t="s">
        <v>11</v>
      </c>
      <c r="B10" s="7"/>
      <c r="C10" s="7"/>
      <c r="D10" s="28"/>
      <c r="E10" s="4">
        <f>D10*1.34</f>
        <v>0</v>
      </c>
      <c r="F10" s="29"/>
      <c r="G10" s="30"/>
      <c r="H10" s="4">
        <f>ROUND(E10*F10*G10,0)</f>
        <v>0</v>
      </c>
      <c r="I10" s="4"/>
      <c r="J10" s="8"/>
    </row>
    <row r="11" spans="1:10" x14ac:dyDescent="0.35">
      <c r="A11" s="9" t="s">
        <v>12</v>
      </c>
      <c r="B11" s="7"/>
      <c r="C11" s="7"/>
      <c r="D11" s="28"/>
      <c r="E11" s="4">
        <f>D11*1.34</f>
        <v>0</v>
      </c>
      <c r="F11" s="29"/>
      <c r="G11" s="30"/>
      <c r="H11" s="4">
        <f>ROUND(E11*F11*G11,0)</f>
        <v>0</v>
      </c>
      <c r="I11" s="4"/>
      <c r="J11" s="8"/>
    </row>
    <row r="12" spans="1:10" x14ac:dyDescent="0.35">
      <c r="A12" s="9"/>
      <c r="B12" s="7"/>
      <c r="C12" s="7"/>
      <c r="D12" s="28"/>
      <c r="E12" s="4">
        <f>D12*1.34</f>
        <v>0</v>
      </c>
      <c r="F12" s="29"/>
      <c r="G12" s="30"/>
      <c r="H12" s="4">
        <f>ROUND(E12*F12*G12,0)</f>
        <v>0</v>
      </c>
      <c r="I12" s="4"/>
      <c r="J12" s="8"/>
    </row>
    <row r="13" spans="1:10" x14ac:dyDescent="0.35">
      <c r="A13" s="33" t="s">
        <v>50</v>
      </c>
      <c r="B13" s="34"/>
      <c r="C13" s="34"/>
      <c r="D13" s="34"/>
      <c r="E13" s="34"/>
      <c r="F13" s="34"/>
      <c r="G13" s="34"/>
      <c r="H13" s="34"/>
      <c r="I13" s="34"/>
      <c r="J13" s="35"/>
    </row>
    <row r="14" spans="1:10" ht="43.5" x14ac:dyDescent="0.35">
      <c r="A14" s="13" t="s">
        <v>0</v>
      </c>
      <c r="B14" s="14" t="s">
        <v>44</v>
      </c>
      <c r="C14" s="15" t="s">
        <v>40</v>
      </c>
      <c r="D14" s="14" t="s">
        <v>51</v>
      </c>
      <c r="E14" s="15" t="s">
        <v>52</v>
      </c>
      <c r="F14" s="15" t="s">
        <v>53</v>
      </c>
      <c r="G14" s="14"/>
      <c r="H14" s="14" t="s">
        <v>43</v>
      </c>
      <c r="I14" s="14" t="s">
        <v>47</v>
      </c>
      <c r="J14" s="26" t="s">
        <v>39</v>
      </c>
    </row>
    <row r="15" spans="1:10" x14ac:dyDescent="0.35">
      <c r="A15" s="9" t="s">
        <v>15</v>
      </c>
      <c r="B15" s="7" t="s">
        <v>57</v>
      </c>
      <c r="C15" s="7" t="s">
        <v>55</v>
      </c>
      <c r="D15" s="28">
        <v>300</v>
      </c>
      <c r="E15" s="30">
        <v>100</v>
      </c>
      <c r="F15" s="4">
        <v>0</v>
      </c>
      <c r="G15" s="27"/>
      <c r="H15" s="4">
        <f>ROUND((D15*E15)+F15,0)</f>
        <v>30000</v>
      </c>
      <c r="I15" s="4">
        <v>15000</v>
      </c>
      <c r="J15" s="8"/>
    </row>
    <row r="16" spans="1:10" x14ac:dyDescent="0.35">
      <c r="A16" s="9" t="s">
        <v>16</v>
      </c>
      <c r="B16" s="7"/>
      <c r="C16" s="7"/>
      <c r="D16" s="28"/>
      <c r="E16" s="30"/>
      <c r="F16" s="4"/>
      <c r="G16" s="27"/>
      <c r="H16" s="4">
        <f>ROUND((D16*E16)+F16,0)</f>
        <v>0</v>
      </c>
      <c r="I16" s="4"/>
      <c r="J16" s="8"/>
    </row>
    <row r="17" spans="1:10" x14ac:dyDescent="0.35">
      <c r="A17" s="9" t="s">
        <v>17</v>
      </c>
      <c r="B17" s="7"/>
      <c r="C17" s="7"/>
      <c r="D17" s="28"/>
      <c r="E17" s="30"/>
      <c r="F17" s="4"/>
      <c r="G17" s="27"/>
      <c r="H17" s="4">
        <f>ROUND((D17*E17)+F17,0)</f>
        <v>0</v>
      </c>
      <c r="I17" s="4"/>
      <c r="J17" s="8"/>
    </row>
    <row r="18" spans="1:10" x14ac:dyDescent="0.35">
      <c r="A18" s="9"/>
      <c r="B18" s="31"/>
      <c r="C18" s="31"/>
      <c r="D18" s="11"/>
      <c r="E18" s="32"/>
      <c r="F18" s="11"/>
      <c r="G18" s="27"/>
      <c r="H18" s="4">
        <f>ROUND((D18*E18)+F18,0)</f>
        <v>0</v>
      </c>
      <c r="I18" s="4"/>
      <c r="J18" s="8"/>
    </row>
  </sheetData>
  <mergeCells count="3">
    <mergeCell ref="A1:J1"/>
    <mergeCell ref="A7:J7"/>
    <mergeCell ref="A13:J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rozpočet rodina 1</vt:lpstr>
      <vt:lpstr>rozpočet rodina 2</vt:lpstr>
      <vt:lpstr>rozpočet rodina 3</vt:lpstr>
      <vt:lpstr>rozpočet rodina 4</vt:lpstr>
      <vt:lpstr>rozpočet rodina 5</vt:lpstr>
      <vt:lpstr>mzdy</vt:lpstr>
    </vt:vector>
  </TitlesOfParts>
  <Company>Komerèní banka,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Kocourek Jiri</dc:creator>
  <cp:lastModifiedBy>Jelinkova Kristyna</cp:lastModifiedBy>
  <dcterms:created xsi:type="dcterms:W3CDTF">2018-11-05T15:37:30Z</dcterms:created>
  <dcterms:modified xsi:type="dcterms:W3CDTF">2022-01-24T22:48:03Z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2022-01-24T22:48:03Z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C1 - Internal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97ad5660-b69e-4586-a96f-fad9b4545cbe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