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N:\7140\RIBREPO\RTS28 - TOP_5_VENUES\Reports\"/>
    </mc:Choice>
  </mc:AlternateContent>
  <xr:revisionPtr revIDLastSave="0" documentId="13_ncr:1_{F0F026C8-CAC8-47D3-BE40-F55DF9A5861C}" xr6:coauthVersionLast="47" xr6:coauthVersionMax="47" xr10:uidLastSave="{00000000-0000-0000-0000-000000000000}"/>
  <bookViews>
    <workbookView xWindow="-110" yWindow="-110" windowWidth="19420" windowHeight="10560" tabRatio="699" xr2:uid="{00000000-000D-0000-FFFF-FFFF00000000}"/>
  </bookViews>
  <sheets>
    <sheet name="Retail " sheetId="6" r:id="rId1"/>
    <sheet name="Professional" sheetId="5" r:id="rId2"/>
    <sheet name="Notes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5" l="1"/>
  <c r="I24" i="5"/>
  <c r="K24" i="5" s="1"/>
  <c r="J23" i="5"/>
  <c r="I23" i="5"/>
  <c r="K23" i="5" s="1"/>
  <c r="J17" i="5"/>
  <c r="I17" i="5"/>
  <c r="K17" i="5" s="1"/>
  <c r="I19" i="6"/>
  <c r="J19" i="6"/>
  <c r="K19" i="6" s="1"/>
  <c r="J25" i="6"/>
  <c r="I25" i="6"/>
  <c r="K25" i="6" s="1"/>
  <c r="J18" i="6"/>
  <c r="I18" i="6"/>
  <c r="J17" i="6"/>
  <c r="I17" i="6"/>
  <c r="K17" i="6" s="1"/>
  <c r="K18" i="6" l="1"/>
  <c r="J34" i="5" l="1"/>
  <c r="I34" i="5"/>
  <c r="J33" i="5"/>
  <c r="I33" i="5"/>
  <c r="J32" i="5"/>
  <c r="I32" i="5"/>
  <c r="J31" i="5"/>
  <c r="I31" i="5"/>
  <c r="J30" i="5"/>
  <c r="I30" i="5"/>
  <c r="J11" i="5"/>
  <c r="I11" i="5"/>
  <c r="J10" i="5"/>
  <c r="I10" i="5"/>
  <c r="J9" i="5"/>
  <c r="I9" i="5"/>
  <c r="J8" i="5"/>
  <c r="I8" i="5"/>
  <c r="K8" i="5" s="1"/>
  <c r="J7" i="5"/>
  <c r="I7" i="5"/>
  <c r="J36" i="6"/>
  <c r="I36" i="6"/>
  <c r="K36" i="6" s="1"/>
  <c r="J35" i="6"/>
  <c r="I35" i="6"/>
  <c r="J34" i="6"/>
  <c r="I34" i="6"/>
  <c r="J33" i="6"/>
  <c r="I33" i="6"/>
  <c r="K33" i="6" s="1"/>
  <c r="J32" i="6"/>
  <c r="I32" i="6"/>
  <c r="J11" i="6"/>
  <c r="I11" i="6"/>
  <c r="J10" i="6"/>
  <c r="I10" i="6"/>
  <c r="J9" i="6"/>
  <c r="I9" i="6"/>
  <c r="J8" i="6"/>
  <c r="I8" i="6"/>
  <c r="J7" i="6"/>
  <c r="I7" i="6"/>
  <c r="K31" i="5" l="1"/>
  <c r="K10" i="6"/>
  <c r="K32" i="6"/>
  <c r="K35" i="6"/>
  <c r="K9" i="6"/>
  <c r="K11" i="5"/>
  <c r="K32" i="5"/>
  <c r="K34" i="5"/>
  <c r="K9" i="5"/>
  <c r="K34" i="6"/>
  <c r="K7" i="6"/>
  <c r="K7" i="5"/>
  <c r="K10" i="5"/>
  <c r="K30" i="5"/>
  <c r="K33" i="5"/>
  <c r="K8" i="6"/>
  <c r="K11" i="6"/>
</calcChain>
</file>

<file path=xl/sharedStrings.xml><?xml version="1.0" encoding="utf-8"?>
<sst xmlns="http://schemas.openxmlformats.org/spreadsheetml/2006/main" count="186" uniqueCount="62">
  <si>
    <t>MIC</t>
  </si>
  <si>
    <t>BMTF</t>
  </si>
  <si>
    <t>XPRA</t>
  </si>
  <si>
    <t>XLON</t>
  </si>
  <si>
    <t>XPAR</t>
  </si>
  <si>
    <t>XETR</t>
  </si>
  <si>
    <t>XNGS</t>
  </si>
  <si>
    <t>XNYS</t>
  </si>
  <si>
    <t>ARCX</t>
  </si>
  <si>
    <t>XNMS</t>
  </si>
  <si>
    <t>BATS</t>
  </si>
  <si>
    <t>Investiční podniky zveřejní ve vztahu k jednotlivým druhům finančních nástrojů souhrn analýzy a závěrů, jež vyvodily z podrobného sledování kvality provádění dosahované v místech provádění, v nichž v předchozím roce prováděly všechny pokyny zákazníků. Informace zahrnují:</t>
  </si>
  <si>
    <t>Komentář</t>
  </si>
  <si>
    <t>Vysvětlení, jaký relativní význam investiční podnik při posuzování kvality provádění přisoudil faktorům ovlivňujícím provedení, jako je cena, náklady, rychlost, pravděpodobnost provedení nebo jakékoliv jiné hledisko včetně kvalitativních faktorů.</t>
  </si>
  <si>
    <t>Popis případných úzkých vazeb, střetů zájmů a společného vlastnictví s kterýmkoliv z míst využívaných k provádění pokynů.</t>
  </si>
  <si>
    <t>Vzhledem k tomu, že Komerční Banka, a.s. je součástí finanční skupiny Societe Generale, mohla mít Komerční Banka, a.s. k některému místu provádění pokynů, zejména pak k subjektům v rámci této finanční skupiny, úzkou vazbu nebo mohla být spojena společným vlastnictvím. Potenciální střet zájmů byl v takovém případě řešen identicky s postupem vůči jakémukoliv jinému místu provádění pokynů a zejména kategorickým vyloučením pobídek poskytovaných nebo přijímaných od takového místa.</t>
  </si>
  <si>
    <t>Popis případných zvláštních ujednání s kterýmkoliv z míst provádění týkajících se vyplácených či přijímaných plateb a obdržených slev, rabatů či nepeněžitých výhod.</t>
  </si>
  <si>
    <t>Jestliže podnik provedl změnu seznamu míst provádění, který je součástí jeho zásad provádění pokynů, vysvětlení faktorů, jež ke změně vedly.</t>
  </si>
  <si>
    <t>Vysvětlení rozdílů v provádění pokynů v závislosti na kategorii zákazníků, jestliže podnik přistupuje k různým kategoriím zákazníků rozdílně a jestliže to může ovlivnit opatření týkající se provádění pokynů.</t>
  </si>
  <si>
    <t>Informace, zda byla při provádění pokynů neprofesionálních zákazníků dána přednost jiným kritériím, než jsou cena a náklady, a jak tato kritéria přispěla k zajištění nejlepšího možného výsledku pro zákazníka z hlediska celkového plnění.</t>
  </si>
  <si>
    <t>S žádným místem provádění pokynů neměla Banka zvláštní ujednání, pokud jde o vyplácení či přijímaní plateb a obdržených slev, rabatů či nepeněžitých výhod.</t>
  </si>
  <si>
    <t>Vysvětlení, jakým způsobem investiční podnik použil údaje či nástroje související s kvalitou provádění, včetně údajů zveřejněných dle nařízení v přenesené pravomoci (EU) 2017/575.</t>
  </si>
  <si>
    <t>V relevantních případech vysvětlení, jakým způsobem investiční podnik použil výstup od poskytovatele konsolidovaných obchodních informací zřízeného podle článku 65 směrnice 2014/65/EU.</t>
  </si>
  <si>
    <t>Tabulka 1: prvních pět nejlepších míst provádění obchodů pro retailové klienty</t>
  </si>
  <si>
    <t>Druh investičního nástroje</t>
  </si>
  <si>
    <t>Kapitálové nástroje - Akcie a cenné papíry nahrazující jiné cenné papíry</t>
  </si>
  <si>
    <t>Oznámení, jestliže v průměru &lt; 1 obchod za obchodní den v předchozím roce</t>
  </si>
  <si>
    <t>Pět nejlepších míst provádění podle objemů obchodování 
(v sestupném pořadí)</t>
  </si>
  <si>
    <t>Poměr obchodovaného objemu k celkovému objemu daného druhu nástroje v %</t>
  </si>
  <si>
    <t>Poměr provedených pokynů k celkovému počtu v daném druhu nástroje v %</t>
  </si>
  <si>
    <t>Počet z Agressive / Passive order</t>
  </si>
  <si>
    <t>Počet z Passive order</t>
  </si>
  <si>
    <t>Počet z Agressive order</t>
  </si>
  <si>
    <t>Procento pasivních pokynů</t>
  </si>
  <si>
    <t>Procento agressivních pokynů</t>
  </si>
  <si>
    <t>Procento směrovaných pokynů</t>
  </si>
  <si>
    <t>NEW YORK STOCK EXCHANGE, INC. (XNYS)</t>
  </si>
  <si>
    <t>NASDAQ/NGS (GLOBAL SELECT MARKET) (XNGS)</t>
  </si>
  <si>
    <t>EURONEXT - EURONEXT PARIS (XPAR)</t>
  </si>
  <si>
    <t>LONDON STOCK EXCHANGE (XLON)</t>
  </si>
  <si>
    <t>Dluhové nástroje - Dluhopisy</t>
  </si>
  <si>
    <t>PRAGUE STOCK EXCHANGE (XPRA)</t>
  </si>
  <si>
    <t>Sekuritizované deriváty - Investiční certifikáty</t>
  </si>
  <si>
    <t>Finanční nástroje - ETF</t>
  </si>
  <si>
    <t>NYSE ARCA (ARCX)</t>
  </si>
  <si>
    <t>Tabulka 2: prvních pět nejlepších míst provádění obchodů pro profesionální klienty</t>
  </si>
  <si>
    <t>Dluhové nástroje - Akcie a cenné papíry nahrazující jiné cenné papíry</t>
  </si>
  <si>
    <t>Finanční nástroje - Dluhopisy</t>
  </si>
  <si>
    <t>NASDAQ/NMS (GLOBAL MARKET) (XNMS)</t>
  </si>
  <si>
    <r>
      <t xml:space="preserve">Prostřednictvím finanční skupiny může být Komerční Banka, a.s. vnímána jako mající úzkou vazbu nebo spojena společným vlastnictvím s těmito subjekty:
</t>
    </r>
    <r>
      <rPr>
        <sz val="10"/>
        <rFont val="Calibri"/>
        <family val="2"/>
        <charset val="238"/>
      </rPr>
      <t>o   Euronext
o   AlphaY (Broker Crossing Network)</t>
    </r>
  </si>
  <si>
    <t>NE</t>
  </si>
  <si>
    <t>ANO</t>
  </si>
  <si>
    <t>XETRA FRANKFURT (XETR)</t>
  </si>
  <si>
    <t>Komerční Banka, a.s. hodnotila průběžně soulad provádění klientských pokynů se stanovenými pravidly provádění v roce 2022. Předmětem hodnocení byla zejména:
o   revize pravidel a případné návrhy na jejich změnu,
o   ujištění se, že jsou implementovány dostatečné kontrolní mechanismy pro zajištění správného fungování pravidel provádění pokynů,
o   hodnocení fungování pravidel nejlepšího provádění pokynů a hodnocení defektů fungování těchto pravidel,
o   hodnocení změn v tržní infrastruktuře, zejména vytváření nových míst provádění</t>
  </si>
  <si>
    <t xml:space="preserve">Seznam míst provádění byl v roce 2022 měněn / doplněn v důsledku vývoje poplatků míst provádění.
</t>
  </si>
  <si>
    <t>Pokud jde o relativní význam faktorů pro stanovení nejlepšího postupu exekuce pokynů, Komerční Banka, a.s. postupovala v roce 2022 ve všech tržních i klientských segmentech v souladu se stanovenými pravidly pro provádění pokynů a v průběhu roku se od nich neodchýlila.</t>
  </si>
  <si>
    <t>Komerční Banka, a.s. při vyhodnocení kvality provádění pokynů pro rok 2022 nevyužila žádných speciálních dat ani nástrojů zveřejněných dle nařízení v přenesené pravomoci (EU) 2017/575.</t>
  </si>
  <si>
    <t>Komerční Banka, a.s. při vyhodnocení kvality provádění pokynů pro rok 2022 nevyužila výstup od poskytovatele konsolidovaných obchodních informací zřízeného podle článku 65 směrnice 2014/65/EU.</t>
  </si>
  <si>
    <t>KOME</t>
  </si>
  <si>
    <t>KOMERCNI BANKA, A.S. (KOME)</t>
  </si>
  <si>
    <t>BLOOMBERG TRADING FACILITY LIMITED (BMTF)</t>
  </si>
  <si>
    <t>CBOE BZX U.S. EQUITIES EXCHANGE (BATS)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</si>
</sst>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64"/>
      <name val="Arial"/>
      <charset val="1"/>
    </font>
    <font>
      <b/>
      <sz val="9"/>
      <name val="Segoe UI"/>
      <family val="2"/>
      <charset val="238"/>
    </font>
    <font>
      <sz val="9"/>
      <name val="Segoe U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charset val="1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7" fillId="0" borderId="0"/>
  </cellStyleXfs>
  <cellXfs count="72">
    <xf numFmtId="0" fontId="0" fillId="0" borderId="0" xfId="0"/>
    <xf numFmtId="0" fontId="1" fillId="0" borderId="0" xfId="1" applyFont="1" applyBorder="1"/>
    <xf numFmtId="0" fontId="1" fillId="0" borderId="2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2" fillId="0" borderId="6" xfId="0" applyFont="1" applyBorder="1"/>
    <xf numFmtId="9" fontId="2" fillId="0" borderId="1" xfId="2" applyFont="1" applyFill="1" applyBorder="1"/>
    <xf numFmtId="9" fontId="2" fillId="0" borderId="7" xfId="2" applyFont="1" applyFill="1" applyBorder="1"/>
    <xf numFmtId="0" fontId="2" fillId="0" borderId="8" xfId="0" applyFont="1" applyBorder="1"/>
    <xf numFmtId="9" fontId="2" fillId="0" borderId="9" xfId="2" applyFont="1" applyFill="1" applyBorder="1"/>
    <xf numFmtId="9" fontId="2" fillId="0" borderId="10" xfId="2" applyFont="1" applyFill="1" applyBorder="1"/>
    <xf numFmtId="0" fontId="2" fillId="0" borderId="6" xfId="1" applyFont="1" applyFill="1" applyBorder="1" applyAlignment="1">
      <alignment horizontal="left" vertical="center" wrapText="1"/>
    </xf>
    <xf numFmtId="0" fontId="1" fillId="0" borderId="11" xfId="1" applyFont="1" applyFill="1" applyBorder="1" applyAlignment="1">
      <alignment horizontal="left" vertical="center" wrapText="1"/>
    </xf>
    <xf numFmtId="0" fontId="2" fillId="0" borderId="6" xfId="0" applyFont="1" applyFill="1" applyBorder="1"/>
    <xf numFmtId="0" fontId="2" fillId="0" borderId="8" xfId="0" applyFont="1" applyFill="1" applyBorder="1"/>
    <xf numFmtId="0" fontId="2" fillId="0" borderId="23" xfId="0" applyFont="1" applyFill="1" applyBorder="1"/>
    <xf numFmtId="0" fontId="2" fillId="0" borderId="24" xfId="0" applyFont="1" applyFill="1" applyBorder="1"/>
    <xf numFmtId="10" fontId="2" fillId="0" borderId="25" xfId="2" applyNumberFormat="1" applyFont="1" applyFill="1" applyBorder="1"/>
    <xf numFmtId="10" fontId="2" fillId="0" borderId="26" xfId="2" applyNumberFormat="1" applyFont="1" applyFill="1" applyBorder="1"/>
    <xf numFmtId="3" fontId="2" fillId="0" borderId="25" xfId="0" applyNumberFormat="1" applyFont="1" applyFill="1" applyBorder="1"/>
    <xf numFmtId="9" fontId="2" fillId="0" borderId="21" xfId="2" applyFont="1" applyFill="1" applyBorder="1"/>
    <xf numFmtId="0" fontId="2" fillId="0" borderId="27" xfId="0" applyFont="1" applyBorder="1"/>
    <xf numFmtId="0" fontId="2" fillId="0" borderId="0" xfId="0" applyFont="1" applyFill="1" applyBorder="1"/>
    <xf numFmtId="10" fontId="2" fillId="0" borderId="0" xfId="2" applyNumberFormat="1" applyFont="1" applyFill="1" applyBorder="1"/>
    <xf numFmtId="3" fontId="2" fillId="0" borderId="0" xfId="0" applyNumberFormat="1" applyFont="1" applyFill="1" applyBorder="1"/>
    <xf numFmtId="9" fontId="2" fillId="0" borderId="0" xfId="2" applyFont="1" applyFill="1" applyBorder="1"/>
    <xf numFmtId="0" fontId="2" fillId="0" borderId="0" xfId="0" applyFont="1" applyBorder="1"/>
    <xf numFmtId="0" fontId="2" fillId="0" borderId="23" xfId="0" applyFont="1" applyBorder="1"/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5" fillId="0" borderId="31" xfId="0" applyFont="1" applyFill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4" fillId="0" borderId="3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left" vertical="top" wrapText="1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 wrapText="1"/>
    </xf>
    <xf numFmtId="9" fontId="2" fillId="0" borderId="16" xfId="2" applyFont="1" applyFill="1" applyBorder="1"/>
    <xf numFmtId="9" fontId="2" fillId="0" borderId="17" xfId="2" applyFont="1" applyFill="1" applyBorder="1"/>
    <xf numFmtId="0" fontId="2" fillId="0" borderId="23" xfId="0" applyFont="1" applyFill="1" applyBorder="1" applyAlignment="1">
      <alignment horizontal="center"/>
    </xf>
    <xf numFmtId="0" fontId="2" fillId="3" borderId="4" xfId="1" applyFont="1" applyFill="1" applyBorder="1" applyAlignment="1">
      <alignment horizontal="left"/>
    </xf>
    <xf numFmtId="0" fontId="2" fillId="0" borderId="16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1" applyFont="1"/>
    <xf numFmtId="0" fontId="8" fillId="0" borderId="0" xfId="0" applyFont="1"/>
    <xf numFmtId="0" fontId="2" fillId="0" borderId="0" xfId="1" applyFont="1" applyBorder="1"/>
    <xf numFmtId="0" fontId="2" fillId="3" borderId="2" xfId="1" applyFont="1" applyFill="1" applyBorder="1"/>
    <xf numFmtId="0" fontId="2" fillId="3" borderId="5" xfId="1" applyFont="1" applyFill="1" applyBorder="1" applyAlignment="1">
      <alignment horizontal="left"/>
    </xf>
    <xf numFmtId="0" fontId="2" fillId="0" borderId="3" xfId="1" applyFont="1" applyFill="1" applyBorder="1" applyAlignment="1">
      <alignment wrapText="1"/>
    </xf>
    <xf numFmtId="0" fontId="2" fillId="0" borderId="17" xfId="1" applyFont="1" applyFill="1" applyBorder="1" applyAlignment="1">
      <alignment horizontal="left"/>
    </xf>
    <xf numFmtId="0" fontId="2" fillId="0" borderId="14" xfId="0" applyFont="1" applyFill="1" applyBorder="1"/>
    <xf numFmtId="10" fontId="2" fillId="0" borderId="1" xfId="2" applyNumberFormat="1" applyFont="1" applyFill="1" applyBorder="1"/>
    <xf numFmtId="10" fontId="2" fillId="0" borderId="12" xfId="2" applyNumberFormat="1" applyFont="1" applyFill="1" applyBorder="1"/>
    <xf numFmtId="3" fontId="2" fillId="0" borderId="1" xfId="0" applyNumberFormat="1" applyFont="1" applyFill="1" applyBorder="1"/>
    <xf numFmtId="0" fontId="2" fillId="0" borderId="15" xfId="0" applyFont="1" applyFill="1" applyBorder="1"/>
    <xf numFmtId="10" fontId="2" fillId="0" borderId="9" xfId="2" applyNumberFormat="1" applyFont="1" applyFill="1" applyBorder="1"/>
    <xf numFmtId="10" fontId="2" fillId="0" borderId="13" xfId="2" applyNumberFormat="1" applyFont="1" applyFill="1" applyBorder="1"/>
    <xf numFmtId="3" fontId="2" fillId="0" borderId="9" xfId="0" applyNumberFormat="1" applyFont="1" applyFill="1" applyBorder="1"/>
    <xf numFmtId="0" fontId="2" fillId="0" borderId="0" xfId="1" applyFont="1" applyFill="1"/>
    <xf numFmtId="0" fontId="2" fillId="0" borderId="18" xfId="0" applyFont="1" applyFill="1" applyBorder="1"/>
    <xf numFmtId="10" fontId="2" fillId="0" borderId="16" xfId="2" applyNumberFormat="1" applyFont="1" applyFill="1" applyBorder="1"/>
    <xf numFmtId="10" fontId="2" fillId="0" borderId="19" xfId="2" applyNumberFormat="1" applyFont="1" applyFill="1" applyBorder="1"/>
    <xf numFmtId="3" fontId="2" fillId="0" borderId="16" xfId="0" applyNumberFormat="1" applyFont="1" applyFill="1" applyBorder="1"/>
    <xf numFmtId="3" fontId="9" fillId="0" borderId="0" xfId="0" applyNumberFormat="1" applyFont="1" applyFill="1"/>
    <xf numFmtId="0" fontId="10" fillId="0" borderId="0" xfId="0" applyFont="1"/>
    <xf numFmtId="0" fontId="2" fillId="0" borderId="20" xfId="0" applyFont="1" applyFill="1" applyBorder="1"/>
    <xf numFmtId="10" fontId="2" fillId="0" borderId="21" xfId="2" applyNumberFormat="1" applyFont="1" applyFill="1" applyBorder="1"/>
    <xf numFmtId="10" fontId="2" fillId="0" borderId="22" xfId="2" applyNumberFormat="1" applyFont="1" applyFill="1" applyBorder="1"/>
    <xf numFmtId="3" fontId="2" fillId="0" borderId="21" xfId="0" applyNumberFormat="1" applyFont="1" applyFill="1" applyBorder="1"/>
    <xf numFmtId="0" fontId="2" fillId="0" borderId="2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4">
    <cellStyle name="Normal 2" xfId="1" xr:uid="{00000000-0005-0000-0000-000000000000}"/>
    <cellStyle name="Normální" xfId="0" builtinId="0"/>
    <cellStyle name="Normální 2" xfId="3" xr:uid="{5223FD2A-3596-4081-A132-55A815F07711}"/>
    <cellStyle name="Percent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B1:K36"/>
  <sheetViews>
    <sheetView showGridLines="0" tabSelected="1" workbookViewId="0">
      <selection activeCell="B1" sqref="B1"/>
    </sheetView>
  </sheetViews>
  <sheetFormatPr defaultRowHeight="12.75" outlineLevelCol="1" x14ac:dyDescent="0.2"/>
  <cols>
    <col min="1" max="1" width="2.7109375" style="45" customWidth="1"/>
    <col min="2" max="2" width="40.5703125" style="45" customWidth="1"/>
    <col min="3" max="3" width="6.140625" style="45" customWidth="1" outlineLevel="1"/>
    <col min="4" max="5" width="20.28515625" style="45" customWidth="1"/>
    <col min="6" max="8" width="12.140625" style="45" hidden="1" customWidth="1" outlineLevel="1"/>
    <col min="9" max="9" width="12.140625" style="45" customWidth="1" collapsed="1"/>
    <col min="10" max="11" width="12.140625" style="45" customWidth="1"/>
    <col min="12" max="16384" width="9.140625" style="45"/>
  </cols>
  <sheetData>
    <row r="1" spans="2:11" x14ac:dyDescent="0.2"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2:11" x14ac:dyDescent="0.2">
      <c r="B2" s="1" t="s">
        <v>23</v>
      </c>
      <c r="C2" s="44"/>
      <c r="D2" s="44"/>
      <c r="E2" s="44"/>
      <c r="F2" s="44"/>
      <c r="G2" s="44"/>
      <c r="H2" s="44"/>
      <c r="I2" s="44"/>
      <c r="J2" s="44"/>
      <c r="K2" s="44"/>
    </row>
    <row r="3" spans="2:11" ht="13.5" thickBot="1" x14ac:dyDescent="0.25">
      <c r="B3" s="44"/>
      <c r="C3" s="46"/>
      <c r="D3" s="44"/>
      <c r="E3" s="44"/>
      <c r="F3" s="44"/>
      <c r="G3" s="44"/>
      <c r="H3" s="44"/>
      <c r="I3" s="44"/>
      <c r="J3" s="44"/>
      <c r="K3" s="44"/>
    </row>
    <row r="4" spans="2:11" x14ac:dyDescent="0.2">
      <c r="B4" s="47" t="s">
        <v>24</v>
      </c>
      <c r="C4" s="41" t="s">
        <v>25</v>
      </c>
      <c r="D4" s="41"/>
      <c r="E4" s="41"/>
      <c r="F4" s="41"/>
      <c r="G4" s="41"/>
      <c r="H4" s="41"/>
      <c r="I4" s="41"/>
      <c r="J4" s="41"/>
      <c r="K4" s="48"/>
    </row>
    <row r="5" spans="2:11" ht="24.75" thickBot="1" x14ac:dyDescent="0.25">
      <c r="B5" s="49" t="s">
        <v>26</v>
      </c>
      <c r="C5" s="42" t="s">
        <v>50</v>
      </c>
      <c r="D5" s="42"/>
      <c r="E5" s="42"/>
      <c r="F5" s="42"/>
      <c r="G5" s="42"/>
      <c r="H5" s="42"/>
      <c r="I5" s="42"/>
      <c r="J5" s="42"/>
      <c r="K5" s="50"/>
    </row>
    <row r="6" spans="2:11" ht="48" x14ac:dyDescent="0.2">
      <c r="B6" s="2" t="s">
        <v>27</v>
      </c>
      <c r="C6" s="3" t="s">
        <v>0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5" t="s">
        <v>35</v>
      </c>
    </row>
    <row r="7" spans="2:11" x14ac:dyDescent="0.2">
      <c r="B7" s="14" t="s">
        <v>41</v>
      </c>
      <c r="C7" s="51" t="s">
        <v>2</v>
      </c>
      <c r="D7" s="52">
        <v>0.57897674108551944</v>
      </c>
      <c r="E7" s="53">
        <v>0.84815910871268174</v>
      </c>
      <c r="F7" s="54">
        <v>19489</v>
      </c>
      <c r="G7" s="54">
        <v>16269</v>
      </c>
      <c r="H7" s="54">
        <v>3220</v>
      </c>
      <c r="I7" s="7">
        <f>G7/F7</f>
        <v>0.83477859305249114</v>
      </c>
      <c r="J7" s="7">
        <f>H7/F7</f>
        <v>0.16522140694750886</v>
      </c>
      <c r="K7" s="8">
        <f>I7+J7</f>
        <v>1</v>
      </c>
    </row>
    <row r="8" spans="2:11" x14ac:dyDescent="0.2">
      <c r="B8" s="14" t="s">
        <v>52</v>
      </c>
      <c r="C8" s="51" t="s">
        <v>5</v>
      </c>
      <c r="D8" s="52">
        <v>0.12292847502338597</v>
      </c>
      <c r="E8" s="53">
        <v>1.5406040560536165E-2</v>
      </c>
      <c r="F8" s="54">
        <v>354</v>
      </c>
      <c r="G8" s="54">
        <v>305</v>
      </c>
      <c r="H8" s="54">
        <v>49</v>
      </c>
      <c r="I8" s="7">
        <f>G8/F8</f>
        <v>0.8615819209039548</v>
      </c>
      <c r="J8" s="7">
        <f>H8/F8</f>
        <v>0.1384180790960452</v>
      </c>
      <c r="K8" s="8">
        <f t="shared" ref="K8:K11" si="0">I8+J8</f>
        <v>1</v>
      </c>
    </row>
    <row r="9" spans="2:11" x14ac:dyDescent="0.2">
      <c r="B9" s="14" t="s">
        <v>36</v>
      </c>
      <c r="C9" s="51" t="s">
        <v>7</v>
      </c>
      <c r="D9" s="52">
        <v>0.10175018196957338</v>
      </c>
      <c r="E9" s="53">
        <v>2.9419444686221603E-2</v>
      </c>
      <c r="F9" s="54">
        <v>676</v>
      </c>
      <c r="G9" s="54">
        <v>599</v>
      </c>
      <c r="H9" s="54">
        <v>77</v>
      </c>
      <c r="I9" s="7">
        <f>G9/F9</f>
        <v>0.88609467455621305</v>
      </c>
      <c r="J9" s="7">
        <f>H9/F9</f>
        <v>0.11390532544378698</v>
      </c>
      <c r="K9" s="8">
        <f t="shared" si="0"/>
        <v>1</v>
      </c>
    </row>
    <row r="10" spans="2:11" x14ac:dyDescent="0.2">
      <c r="B10" s="14" t="s">
        <v>37</v>
      </c>
      <c r="C10" s="51" t="s">
        <v>6</v>
      </c>
      <c r="D10" s="52">
        <v>6.1468130113250426E-2</v>
      </c>
      <c r="E10" s="53">
        <v>1.9627469753677431E-2</v>
      </c>
      <c r="F10" s="54">
        <v>451</v>
      </c>
      <c r="G10" s="54">
        <v>365</v>
      </c>
      <c r="H10" s="54">
        <v>86</v>
      </c>
      <c r="I10" s="7">
        <f>G10/F10</f>
        <v>0.80931263858093128</v>
      </c>
      <c r="J10" s="7">
        <f>H10/F10</f>
        <v>0.19068736141906872</v>
      </c>
      <c r="K10" s="8">
        <f t="shared" si="0"/>
        <v>1</v>
      </c>
    </row>
    <row r="11" spans="2:11" ht="13.5" thickBot="1" x14ac:dyDescent="0.25">
      <c r="B11" s="15" t="s">
        <v>38</v>
      </c>
      <c r="C11" s="55" t="s">
        <v>4</v>
      </c>
      <c r="D11" s="56">
        <v>5.0774249645504817E-2</v>
      </c>
      <c r="E11" s="57">
        <v>1.5144921229001653E-2</v>
      </c>
      <c r="F11" s="58">
        <v>348</v>
      </c>
      <c r="G11" s="58">
        <v>321</v>
      </c>
      <c r="H11" s="58">
        <v>27</v>
      </c>
      <c r="I11" s="10">
        <f>G11/F11</f>
        <v>0.92241379310344829</v>
      </c>
      <c r="J11" s="10">
        <f>H11/F11</f>
        <v>7.7586206896551727E-2</v>
      </c>
      <c r="K11" s="11">
        <f t="shared" si="0"/>
        <v>1</v>
      </c>
    </row>
    <row r="12" spans="2:11" x14ac:dyDescent="0.2">
      <c r="B12" s="23"/>
      <c r="C12" s="23"/>
      <c r="D12" s="24"/>
      <c r="E12" s="24"/>
      <c r="F12" s="25"/>
      <c r="G12" s="25"/>
      <c r="H12" s="25"/>
      <c r="I12" s="26"/>
      <c r="J12" s="26"/>
      <c r="K12" s="26"/>
    </row>
    <row r="13" spans="2:11" ht="13.5" thickBot="1" x14ac:dyDescent="0.25"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2:11" x14ac:dyDescent="0.2">
      <c r="B14" s="47" t="s">
        <v>24</v>
      </c>
      <c r="C14" s="41" t="s">
        <v>40</v>
      </c>
      <c r="D14" s="41"/>
      <c r="E14" s="41"/>
      <c r="F14" s="41"/>
      <c r="G14" s="41"/>
      <c r="H14" s="41"/>
      <c r="I14" s="41"/>
      <c r="J14" s="41"/>
      <c r="K14" s="48"/>
    </row>
    <row r="15" spans="2:11" ht="24.75" thickBot="1" x14ac:dyDescent="0.25">
      <c r="B15" s="49" t="s">
        <v>26</v>
      </c>
      <c r="C15" s="42" t="s">
        <v>50</v>
      </c>
      <c r="D15" s="42"/>
      <c r="E15" s="42"/>
      <c r="F15" s="42"/>
      <c r="G15" s="42"/>
      <c r="H15" s="42"/>
      <c r="I15" s="42"/>
      <c r="J15" s="42"/>
      <c r="K15" s="50"/>
    </row>
    <row r="16" spans="2:11" ht="48" x14ac:dyDescent="0.2">
      <c r="B16" s="2" t="s">
        <v>27</v>
      </c>
      <c r="C16" s="3" t="s">
        <v>0</v>
      </c>
      <c r="D16" s="4" t="s">
        <v>28</v>
      </c>
      <c r="E16" s="4" t="s">
        <v>29</v>
      </c>
      <c r="F16" s="4" t="s">
        <v>30</v>
      </c>
      <c r="G16" s="4" t="s">
        <v>31</v>
      </c>
      <c r="H16" s="4" t="s">
        <v>32</v>
      </c>
      <c r="I16" s="4" t="s">
        <v>33</v>
      </c>
      <c r="J16" s="4" t="s">
        <v>34</v>
      </c>
      <c r="K16" s="5" t="s">
        <v>35</v>
      </c>
    </row>
    <row r="17" spans="2:11" x14ac:dyDescent="0.2">
      <c r="B17" s="14" t="s">
        <v>60</v>
      </c>
      <c r="C17" s="60" t="s">
        <v>1</v>
      </c>
      <c r="D17" s="61">
        <v>0.92920890093654185</v>
      </c>
      <c r="E17" s="62">
        <v>0.68561403508771934</v>
      </c>
      <c r="F17" s="63">
        <v>977</v>
      </c>
      <c r="G17" s="63">
        <v>975</v>
      </c>
      <c r="H17" s="63">
        <v>2</v>
      </c>
      <c r="I17" s="38">
        <f t="shared" ref="I17:I18" si="1">G17/F17</f>
        <v>0.99795291709314227</v>
      </c>
      <c r="J17" s="38">
        <f t="shared" ref="J17:J18" si="2">H17/F17</f>
        <v>2.0470829068577278E-3</v>
      </c>
      <c r="K17" s="39">
        <f t="shared" ref="K17:K18" si="3">I17+J17</f>
        <v>1</v>
      </c>
    </row>
    <row r="18" spans="2:11" x14ac:dyDescent="0.2">
      <c r="B18" s="14" t="s">
        <v>59</v>
      </c>
      <c r="C18" s="51" t="s">
        <v>58</v>
      </c>
      <c r="D18" s="52">
        <v>4.3971851265395177E-2</v>
      </c>
      <c r="E18" s="53">
        <v>0.16</v>
      </c>
      <c r="F18" s="54">
        <v>228</v>
      </c>
      <c r="G18" s="54">
        <v>228</v>
      </c>
      <c r="H18" s="54">
        <v>0</v>
      </c>
      <c r="I18" s="7">
        <f t="shared" si="1"/>
        <v>1</v>
      </c>
      <c r="J18" s="7">
        <f t="shared" si="2"/>
        <v>0</v>
      </c>
      <c r="K18" s="8">
        <f t="shared" si="3"/>
        <v>1</v>
      </c>
    </row>
    <row r="19" spans="2:11" ht="13.5" thickBot="1" x14ac:dyDescent="0.25">
      <c r="B19" s="16" t="s">
        <v>41</v>
      </c>
      <c r="C19" s="17" t="s">
        <v>2</v>
      </c>
      <c r="D19" s="18">
        <v>2.6819247798061725E-2</v>
      </c>
      <c r="E19" s="19">
        <v>0.15438596491228071</v>
      </c>
      <c r="F19" s="20">
        <v>220</v>
      </c>
      <c r="G19" s="20">
        <v>207</v>
      </c>
      <c r="H19" s="20">
        <v>13</v>
      </c>
      <c r="I19" s="10">
        <f t="shared" ref="I19" si="4">G19/F19</f>
        <v>0.94090909090909092</v>
      </c>
      <c r="J19" s="10">
        <f t="shared" ref="J19" si="5">H19/F19</f>
        <v>5.909090909090909E-2</v>
      </c>
      <c r="K19" s="11">
        <f t="shared" ref="K19" si="6">I19+J19</f>
        <v>1</v>
      </c>
    </row>
    <row r="20" spans="2:11" x14ac:dyDescent="0.2">
      <c r="B20" s="23"/>
      <c r="C20" s="23"/>
      <c r="D20" s="24"/>
      <c r="E20" s="24"/>
      <c r="F20" s="25"/>
      <c r="G20" s="25"/>
      <c r="H20" s="25"/>
      <c r="I20" s="26"/>
      <c r="J20" s="26"/>
      <c r="K20" s="26"/>
    </row>
    <row r="21" spans="2:11" ht="13.5" thickBot="1" x14ac:dyDescent="0.25">
      <c r="B21" s="59"/>
      <c r="C21" s="59"/>
      <c r="D21" s="59"/>
      <c r="E21" s="59"/>
      <c r="F21" s="64"/>
      <c r="G21" s="64"/>
      <c r="H21" s="64"/>
      <c r="I21" s="59"/>
      <c r="J21" s="59"/>
      <c r="K21" s="59"/>
    </row>
    <row r="22" spans="2:11" x14ac:dyDescent="0.2">
      <c r="B22" s="47" t="s">
        <v>24</v>
      </c>
      <c r="C22" s="41" t="s">
        <v>42</v>
      </c>
      <c r="D22" s="41"/>
      <c r="E22" s="41"/>
      <c r="F22" s="41"/>
      <c r="G22" s="41"/>
      <c r="H22" s="41"/>
      <c r="I22" s="41"/>
      <c r="J22" s="41"/>
      <c r="K22" s="48"/>
    </row>
    <row r="23" spans="2:11" ht="24.75" thickBot="1" x14ac:dyDescent="0.25">
      <c r="B23" s="49" t="s">
        <v>26</v>
      </c>
      <c r="C23" s="42" t="s">
        <v>51</v>
      </c>
      <c r="D23" s="42"/>
      <c r="E23" s="42"/>
      <c r="F23" s="42"/>
      <c r="G23" s="42"/>
      <c r="H23" s="42"/>
      <c r="I23" s="42"/>
      <c r="J23" s="42"/>
      <c r="K23" s="50"/>
    </row>
    <row r="24" spans="2:11" ht="48" x14ac:dyDescent="0.2">
      <c r="B24" s="2" t="s">
        <v>27</v>
      </c>
      <c r="C24" s="3" t="s">
        <v>0</v>
      </c>
      <c r="D24" s="4" t="s">
        <v>28</v>
      </c>
      <c r="E24" s="4" t="s">
        <v>29</v>
      </c>
      <c r="F24" s="4" t="s">
        <v>30</v>
      </c>
      <c r="G24" s="4" t="s">
        <v>31</v>
      </c>
      <c r="H24" s="4" t="s">
        <v>32</v>
      </c>
      <c r="I24" s="4" t="s">
        <v>33</v>
      </c>
      <c r="J24" s="4" t="s">
        <v>34</v>
      </c>
      <c r="K24" s="5" t="s">
        <v>35</v>
      </c>
    </row>
    <row r="25" spans="2:11" x14ac:dyDescent="0.2">
      <c r="B25" s="14" t="s">
        <v>52</v>
      </c>
      <c r="C25" s="60" t="s">
        <v>5</v>
      </c>
      <c r="D25" s="61">
        <v>1</v>
      </c>
      <c r="E25" s="62">
        <v>1</v>
      </c>
      <c r="F25" s="63">
        <v>1</v>
      </c>
      <c r="G25" s="63">
        <v>1</v>
      </c>
      <c r="H25" s="63">
        <v>0</v>
      </c>
      <c r="I25" s="7">
        <f>G25/F25</f>
        <v>1</v>
      </c>
      <c r="J25" s="7">
        <f>H25/F25</f>
        <v>0</v>
      </c>
      <c r="K25" s="8">
        <f>I25+J25</f>
        <v>1</v>
      </c>
    </row>
    <row r="26" spans="2:11" ht="3" customHeight="1" thickBot="1" x14ac:dyDescent="0.25">
      <c r="B26" s="15"/>
      <c r="C26" s="55"/>
      <c r="D26" s="56"/>
      <c r="E26" s="57"/>
      <c r="F26" s="58"/>
      <c r="G26" s="58"/>
      <c r="H26" s="58"/>
      <c r="I26" s="10"/>
      <c r="J26" s="10"/>
      <c r="K26" s="11"/>
    </row>
    <row r="27" spans="2:11" x14ac:dyDescent="0.2">
      <c r="B27" s="23"/>
      <c r="C27" s="23"/>
      <c r="D27" s="24"/>
      <c r="E27" s="24"/>
      <c r="F27" s="25"/>
      <c r="G27" s="25"/>
      <c r="H27" s="25"/>
      <c r="I27" s="26"/>
      <c r="J27" s="26"/>
      <c r="K27" s="26"/>
    </row>
    <row r="28" spans="2:11" ht="13.5" thickBot="1" x14ac:dyDescent="0.25">
      <c r="B28" s="59"/>
      <c r="C28" s="59"/>
      <c r="D28" s="59"/>
      <c r="E28" s="59"/>
      <c r="F28" s="59"/>
      <c r="G28" s="59"/>
      <c r="H28" s="59"/>
      <c r="I28" s="59"/>
      <c r="J28" s="59"/>
      <c r="K28" s="59"/>
    </row>
    <row r="29" spans="2:11" x14ac:dyDescent="0.2">
      <c r="B29" s="47" t="s">
        <v>24</v>
      </c>
      <c r="C29" s="41" t="s">
        <v>43</v>
      </c>
      <c r="D29" s="41"/>
      <c r="E29" s="41"/>
      <c r="F29" s="41"/>
      <c r="G29" s="41"/>
      <c r="H29" s="41"/>
      <c r="I29" s="41"/>
      <c r="J29" s="41"/>
      <c r="K29" s="48"/>
    </row>
    <row r="30" spans="2:11" ht="24.75" thickBot="1" x14ac:dyDescent="0.25">
      <c r="B30" s="49" t="s">
        <v>26</v>
      </c>
      <c r="C30" s="42" t="s">
        <v>50</v>
      </c>
      <c r="D30" s="42"/>
      <c r="E30" s="42"/>
      <c r="F30" s="42"/>
      <c r="G30" s="42"/>
      <c r="H30" s="42"/>
      <c r="I30" s="42"/>
      <c r="J30" s="42"/>
      <c r="K30" s="50"/>
    </row>
    <row r="31" spans="2:11" ht="48" x14ac:dyDescent="0.2">
      <c r="B31" s="2" t="s">
        <v>27</v>
      </c>
      <c r="C31" s="3" t="s">
        <v>0</v>
      </c>
      <c r="D31" s="4" t="s">
        <v>28</v>
      </c>
      <c r="E31" s="4" t="s">
        <v>29</v>
      </c>
      <c r="F31" s="4" t="s">
        <v>30</v>
      </c>
      <c r="G31" s="4" t="s">
        <v>31</v>
      </c>
      <c r="H31" s="4" t="s">
        <v>32</v>
      </c>
      <c r="I31" s="4" t="s">
        <v>33</v>
      </c>
      <c r="J31" s="4" t="s">
        <v>34</v>
      </c>
      <c r="K31" s="5" t="s">
        <v>35</v>
      </c>
    </row>
    <row r="32" spans="2:11" x14ac:dyDescent="0.2">
      <c r="B32" s="14" t="s">
        <v>39</v>
      </c>
      <c r="C32" s="51" t="s">
        <v>3</v>
      </c>
      <c r="D32" s="52">
        <v>0.47146178857943227</v>
      </c>
      <c r="E32" s="53">
        <v>0.37061994609164423</v>
      </c>
      <c r="F32" s="54">
        <v>275</v>
      </c>
      <c r="G32" s="54">
        <v>264</v>
      </c>
      <c r="H32" s="54">
        <v>11</v>
      </c>
      <c r="I32" s="7">
        <f>G32/F32</f>
        <v>0.96</v>
      </c>
      <c r="J32" s="7">
        <f>H32/F32</f>
        <v>0.04</v>
      </c>
      <c r="K32" s="8">
        <f>I32+J32</f>
        <v>1</v>
      </c>
    </row>
    <row r="33" spans="2:11" x14ac:dyDescent="0.2">
      <c r="B33" s="14" t="s">
        <v>52</v>
      </c>
      <c r="C33" s="51" t="s">
        <v>5</v>
      </c>
      <c r="D33" s="52">
        <v>0.28170963317310038</v>
      </c>
      <c r="E33" s="53">
        <v>0.42991913746630728</v>
      </c>
      <c r="F33" s="54">
        <v>319</v>
      </c>
      <c r="G33" s="54">
        <v>234</v>
      </c>
      <c r="H33" s="54">
        <v>85</v>
      </c>
      <c r="I33" s="7">
        <f>G33/F33</f>
        <v>0.73354231974921635</v>
      </c>
      <c r="J33" s="7">
        <f>H33/F33</f>
        <v>0.2664576802507837</v>
      </c>
      <c r="K33" s="8">
        <f t="shared" ref="K33:K36" si="7">I33+J33</f>
        <v>1</v>
      </c>
    </row>
    <row r="34" spans="2:11" x14ac:dyDescent="0.2">
      <c r="B34" s="14" t="s">
        <v>38</v>
      </c>
      <c r="C34" s="51" t="s">
        <v>4</v>
      </c>
      <c r="D34" s="52">
        <v>0.12734946533224695</v>
      </c>
      <c r="E34" s="53">
        <v>7.0080862533692723E-2</v>
      </c>
      <c r="F34" s="54">
        <v>52</v>
      </c>
      <c r="G34" s="54">
        <v>48</v>
      </c>
      <c r="H34" s="54">
        <v>4</v>
      </c>
      <c r="I34" s="7">
        <f>G34/F34</f>
        <v>0.92307692307692313</v>
      </c>
      <c r="J34" s="7">
        <f>H34/F34</f>
        <v>7.6923076923076927E-2</v>
      </c>
      <c r="K34" s="8">
        <f t="shared" si="7"/>
        <v>1</v>
      </c>
    </row>
    <row r="35" spans="2:11" x14ac:dyDescent="0.2">
      <c r="B35" s="14" t="s">
        <v>44</v>
      </c>
      <c r="C35" s="51" t="s">
        <v>8</v>
      </c>
      <c r="D35" s="52">
        <v>8.6104521955970154E-2</v>
      </c>
      <c r="E35" s="53">
        <v>9.0296495956873321E-2</v>
      </c>
      <c r="F35" s="54">
        <v>67</v>
      </c>
      <c r="G35" s="54">
        <v>63</v>
      </c>
      <c r="H35" s="54">
        <v>4</v>
      </c>
      <c r="I35" s="7">
        <f>G35/F35</f>
        <v>0.94029850746268662</v>
      </c>
      <c r="J35" s="7">
        <f>H35/F35</f>
        <v>5.9701492537313432E-2</v>
      </c>
      <c r="K35" s="8">
        <f t="shared" si="7"/>
        <v>1</v>
      </c>
    </row>
    <row r="36" spans="2:11" ht="13.5" thickBot="1" x14ac:dyDescent="0.25">
      <c r="B36" s="15" t="s">
        <v>48</v>
      </c>
      <c r="C36" s="55" t="s">
        <v>9</v>
      </c>
      <c r="D36" s="56">
        <v>1.9112287413500993E-2</v>
      </c>
      <c r="E36" s="57">
        <v>2.15633423180593E-2</v>
      </c>
      <c r="F36" s="58">
        <v>16</v>
      </c>
      <c r="G36" s="58">
        <v>14</v>
      </c>
      <c r="H36" s="58">
        <v>2</v>
      </c>
      <c r="I36" s="10">
        <f>G36/F36</f>
        <v>0.875</v>
      </c>
      <c r="J36" s="10">
        <f>H36/F36</f>
        <v>0.125</v>
      </c>
      <c r="K36" s="11">
        <f t="shared" si="7"/>
        <v>1</v>
      </c>
    </row>
  </sheetData>
  <mergeCells count="8">
    <mergeCell ref="C29:K29"/>
    <mergeCell ref="C30:K30"/>
    <mergeCell ref="C4:K4"/>
    <mergeCell ref="C5:K5"/>
    <mergeCell ref="C14:K14"/>
    <mergeCell ref="C15:K15"/>
    <mergeCell ref="C22:K22"/>
    <mergeCell ref="C23:K23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2:K47"/>
  <sheetViews>
    <sheetView showGridLines="0" workbookViewId="0">
      <selection activeCell="B1" sqref="B1"/>
    </sheetView>
  </sheetViews>
  <sheetFormatPr defaultRowHeight="12.75" outlineLevelCol="1" x14ac:dyDescent="0.2"/>
  <cols>
    <col min="1" max="1" width="2.28515625" style="65" customWidth="1"/>
    <col min="2" max="2" width="38.5703125" style="65" customWidth="1"/>
    <col min="3" max="3" width="5.7109375" style="65" customWidth="1" outlineLevel="1"/>
    <col min="4" max="4" width="21.7109375" style="65" customWidth="1"/>
    <col min="5" max="5" width="19" style="65" customWidth="1"/>
    <col min="6" max="8" width="12" style="65" hidden="1" customWidth="1" outlineLevel="1"/>
    <col min="9" max="9" width="12" style="65" customWidth="1" collapsed="1"/>
    <col min="10" max="11" width="12" style="65" customWidth="1"/>
    <col min="12" max="12" width="9.140625" style="65"/>
    <col min="13" max="13" width="40.85546875" style="65" customWidth="1"/>
    <col min="14" max="16384" width="9.140625" style="65"/>
  </cols>
  <sheetData>
    <row r="2" spans="2:11" x14ac:dyDescent="0.2">
      <c r="B2" s="1" t="s">
        <v>45</v>
      </c>
      <c r="C2" s="44"/>
      <c r="D2" s="44"/>
      <c r="E2" s="44"/>
      <c r="F2" s="44"/>
      <c r="G2" s="44"/>
      <c r="H2" s="44"/>
      <c r="I2" s="44"/>
      <c r="J2" s="44"/>
      <c r="K2" s="44"/>
    </row>
    <row r="3" spans="2:11" ht="13.5" thickBot="1" x14ac:dyDescent="0.25">
      <c r="B3" s="44"/>
      <c r="C3" s="46"/>
      <c r="D3" s="44"/>
      <c r="E3" s="44"/>
      <c r="F3" s="44"/>
      <c r="G3" s="44"/>
      <c r="H3" s="44"/>
      <c r="I3" s="44"/>
      <c r="J3" s="44"/>
      <c r="K3" s="44"/>
    </row>
    <row r="4" spans="2:11" x14ac:dyDescent="0.2">
      <c r="B4" s="47" t="s">
        <v>24</v>
      </c>
      <c r="C4" s="41" t="s">
        <v>46</v>
      </c>
      <c r="D4" s="41"/>
      <c r="E4" s="41"/>
      <c r="F4" s="41"/>
      <c r="G4" s="41"/>
      <c r="H4" s="41"/>
      <c r="I4" s="41"/>
      <c r="J4" s="41"/>
      <c r="K4" s="48"/>
    </row>
    <row r="5" spans="2:11" ht="24.75" thickBot="1" x14ac:dyDescent="0.25">
      <c r="B5" s="49" t="s">
        <v>26</v>
      </c>
      <c r="C5" s="42" t="s">
        <v>50</v>
      </c>
      <c r="D5" s="42"/>
      <c r="E5" s="42"/>
      <c r="F5" s="42"/>
      <c r="G5" s="42"/>
      <c r="H5" s="42"/>
      <c r="I5" s="42"/>
      <c r="J5" s="42"/>
      <c r="K5" s="50"/>
    </row>
    <row r="6" spans="2:11" ht="48" x14ac:dyDescent="0.2">
      <c r="B6" s="2" t="s">
        <v>27</v>
      </c>
      <c r="C6" s="3" t="s">
        <v>0</v>
      </c>
      <c r="D6" s="4" t="s">
        <v>28</v>
      </c>
      <c r="E6" s="4" t="s">
        <v>29</v>
      </c>
      <c r="F6" s="4" t="s">
        <v>30</v>
      </c>
      <c r="G6" s="4" t="s">
        <v>31</v>
      </c>
      <c r="H6" s="4" t="s">
        <v>32</v>
      </c>
      <c r="I6" s="4" t="s">
        <v>33</v>
      </c>
      <c r="J6" s="4" t="s">
        <v>34</v>
      </c>
      <c r="K6" s="5" t="s">
        <v>35</v>
      </c>
    </row>
    <row r="7" spans="2:11" x14ac:dyDescent="0.2">
      <c r="B7" s="12" t="s">
        <v>36</v>
      </c>
      <c r="C7" s="66" t="s">
        <v>7</v>
      </c>
      <c r="D7" s="67">
        <v>0.33627069949670624</v>
      </c>
      <c r="E7" s="68">
        <v>0.12923462986198245</v>
      </c>
      <c r="F7" s="69">
        <v>103</v>
      </c>
      <c r="G7" s="69">
        <v>99</v>
      </c>
      <c r="H7" s="69">
        <v>4</v>
      </c>
      <c r="I7" s="7">
        <f>G7/F7</f>
        <v>0.96116504854368934</v>
      </c>
      <c r="J7" s="7">
        <f>H7/F7</f>
        <v>3.8834951456310676E-2</v>
      </c>
      <c r="K7" s="8">
        <f>I7+J7</f>
        <v>1</v>
      </c>
    </row>
    <row r="8" spans="2:11" x14ac:dyDescent="0.2">
      <c r="B8" s="22" t="s">
        <v>37</v>
      </c>
      <c r="C8" s="51" t="s">
        <v>6</v>
      </c>
      <c r="D8" s="52">
        <v>0.23567508194233677</v>
      </c>
      <c r="E8" s="53">
        <v>4.8933500627352571E-2</v>
      </c>
      <c r="F8" s="54">
        <v>39</v>
      </c>
      <c r="G8" s="54">
        <v>36</v>
      </c>
      <c r="H8" s="54">
        <v>3</v>
      </c>
      <c r="I8" s="7">
        <f>G8/F8</f>
        <v>0.92307692307692313</v>
      </c>
      <c r="J8" s="7">
        <f>H8/F8</f>
        <v>7.6923076923076927E-2</v>
      </c>
      <c r="K8" s="8">
        <f t="shared" ref="K8:K11" si="0">I8+J8</f>
        <v>1</v>
      </c>
    </row>
    <row r="9" spans="2:11" x14ac:dyDescent="0.2">
      <c r="B9" s="14" t="s">
        <v>41</v>
      </c>
      <c r="C9" s="51" t="s">
        <v>2</v>
      </c>
      <c r="D9" s="52">
        <v>0.22237979446107556</v>
      </c>
      <c r="E9" s="53">
        <v>0.65997490589711416</v>
      </c>
      <c r="F9" s="54">
        <v>526</v>
      </c>
      <c r="G9" s="54">
        <v>356</v>
      </c>
      <c r="H9" s="54">
        <v>170</v>
      </c>
      <c r="I9" s="7">
        <f>G9/F9</f>
        <v>0.67680608365019013</v>
      </c>
      <c r="J9" s="7">
        <f>H9/F9</f>
        <v>0.32319391634980987</v>
      </c>
      <c r="K9" s="8">
        <f t="shared" si="0"/>
        <v>1</v>
      </c>
    </row>
    <row r="10" spans="2:11" x14ac:dyDescent="0.2">
      <c r="B10" s="22" t="s">
        <v>38</v>
      </c>
      <c r="C10" s="51" t="s">
        <v>4</v>
      </c>
      <c r="D10" s="52">
        <v>8.1431012765535549E-2</v>
      </c>
      <c r="E10" s="53">
        <v>6.9008782936010038E-2</v>
      </c>
      <c r="F10" s="54">
        <v>55</v>
      </c>
      <c r="G10" s="54">
        <v>53</v>
      </c>
      <c r="H10" s="54">
        <v>2</v>
      </c>
      <c r="I10" s="7">
        <f>G10/F10</f>
        <v>0.96363636363636362</v>
      </c>
      <c r="J10" s="7">
        <f>H10/F10</f>
        <v>3.6363636363636362E-2</v>
      </c>
      <c r="K10" s="8">
        <f t="shared" si="0"/>
        <v>1</v>
      </c>
    </row>
    <row r="11" spans="2:11" ht="13.5" thickBot="1" x14ac:dyDescent="0.25">
      <c r="B11" s="9" t="s">
        <v>52</v>
      </c>
      <c r="C11" s="55" t="s">
        <v>5</v>
      </c>
      <c r="D11" s="56">
        <v>3.2658683592794439E-2</v>
      </c>
      <c r="E11" s="57">
        <v>1.631116687578419E-2</v>
      </c>
      <c r="F11" s="58">
        <v>13</v>
      </c>
      <c r="G11" s="58">
        <v>10</v>
      </c>
      <c r="H11" s="58">
        <v>3</v>
      </c>
      <c r="I11" s="10">
        <f>G11/F11</f>
        <v>0.76923076923076927</v>
      </c>
      <c r="J11" s="10">
        <f>H11/F11</f>
        <v>0.23076923076923078</v>
      </c>
      <c r="K11" s="11">
        <f t="shared" si="0"/>
        <v>1</v>
      </c>
    </row>
    <row r="12" spans="2:11" x14ac:dyDescent="0.2">
      <c r="B12" s="27"/>
      <c r="C12" s="23"/>
      <c r="D12" s="24"/>
      <c r="E12" s="24"/>
      <c r="F12" s="25"/>
      <c r="G12" s="25"/>
      <c r="H12" s="25"/>
      <c r="I12" s="26"/>
      <c r="J12" s="26"/>
      <c r="K12" s="26"/>
    </row>
    <row r="13" spans="2:11" ht="13.5" thickBot="1" x14ac:dyDescent="0.25">
      <c r="B13" s="59"/>
      <c r="C13" s="59"/>
      <c r="D13" s="59"/>
      <c r="E13" s="59"/>
      <c r="F13" s="59"/>
      <c r="G13" s="59"/>
      <c r="H13" s="59"/>
      <c r="I13" s="59"/>
      <c r="J13" s="59"/>
      <c r="K13" s="59"/>
    </row>
    <row r="14" spans="2:11" x14ac:dyDescent="0.2">
      <c r="B14" s="47" t="s">
        <v>24</v>
      </c>
      <c r="C14" s="41" t="s">
        <v>47</v>
      </c>
      <c r="D14" s="41"/>
      <c r="E14" s="41"/>
      <c r="F14" s="41"/>
      <c r="G14" s="41"/>
      <c r="H14" s="41"/>
      <c r="I14" s="41"/>
      <c r="J14" s="41"/>
      <c r="K14" s="48"/>
    </row>
    <row r="15" spans="2:11" ht="24.75" thickBot="1" x14ac:dyDescent="0.25">
      <c r="B15" s="49" t="s">
        <v>26</v>
      </c>
      <c r="C15" s="42" t="s">
        <v>51</v>
      </c>
      <c r="D15" s="42"/>
      <c r="E15" s="42"/>
      <c r="F15" s="42"/>
      <c r="G15" s="42"/>
      <c r="H15" s="42"/>
      <c r="I15" s="42"/>
      <c r="J15" s="42"/>
      <c r="K15" s="50"/>
    </row>
    <row r="16" spans="2:11" ht="48" x14ac:dyDescent="0.2">
      <c r="B16" s="2" t="s">
        <v>27</v>
      </c>
      <c r="C16" s="3" t="s">
        <v>0</v>
      </c>
      <c r="D16" s="4" t="s">
        <v>28</v>
      </c>
      <c r="E16" s="4" t="s">
        <v>29</v>
      </c>
      <c r="F16" s="4" t="s">
        <v>30</v>
      </c>
      <c r="G16" s="4" t="s">
        <v>31</v>
      </c>
      <c r="H16" s="4" t="s">
        <v>32</v>
      </c>
      <c r="I16" s="4" t="s">
        <v>33</v>
      </c>
      <c r="J16" s="4" t="s">
        <v>34</v>
      </c>
      <c r="K16" s="5" t="s">
        <v>35</v>
      </c>
    </row>
    <row r="17" spans="2:11" ht="13.5" thickBot="1" x14ac:dyDescent="0.25">
      <c r="B17" s="40" t="s">
        <v>60</v>
      </c>
      <c r="C17" s="70" t="s">
        <v>1</v>
      </c>
      <c r="D17" s="18">
        <v>1</v>
      </c>
      <c r="E17" s="19">
        <v>1</v>
      </c>
      <c r="F17" s="20">
        <v>1</v>
      </c>
      <c r="G17" s="20">
        <v>1</v>
      </c>
      <c r="H17" s="20">
        <v>0</v>
      </c>
      <c r="I17" s="10">
        <f>G17/F17</f>
        <v>1</v>
      </c>
      <c r="J17" s="10">
        <f>H17/F17</f>
        <v>0</v>
      </c>
      <c r="K17" s="11">
        <f t="shared" ref="K17" si="1">I17+J17</f>
        <v>1</v>
      </c>
    </row>
    <row r="18" spans="2:11" x14ac:dyDescent="0.2">
      <c r="B18" s="23"/>
      <c r="C18" s="23"/>
      <c r="D18" s="24"/>
      <c r="E18" s="24"/>
      <c r="F18" s="25"/>
      <c r="G18" s="25"/>
      <c r="H18" s="25"/>
      <c r="I18" s="26"/>
      <c r="J18" s="26"/>
      <c r="K18" s="26"/>
    </row>
    <row r="19" spans="2:11" ht="13.5" thickBot="1" x14ac:dyDescent="0.25">
      <c r="B19" s="23"/>
      <c r="C19" s="23"/>
      <c r="D19" s="24"/>
      <c r="E19" s="24"/>
      <c r="F19" s="25"/>
      <c r="G19" s="25"/>
      <c r="H19" s="25"/>
      <c r="I19" s="26"/>
      <c r="J19" s="26"/>
      <c r="K19" s="26"/>
    </row>
    <row r="20" spans="2:11" x14ac:dyDescent="0.2">
      <c r="B20" s="47" t="s">
        <v>24</v>
      </c>
      <c r="C20" s="41" t="s">
        <v>42</v>
      </c>
      <c r="D20" s="41"/>
      <c r="E20" s="41"/>
      <c r="F20" s="41"/>
      <c r="G20" s="41"/>
      <c r="H20" s="41"/>
      <c r="I20" s="41"/>
      <c r="J20" s="41"/>
      <c r="K20" s="48"/>
    </row>
    <row r="21" spans="2:11" ht="24.75" thickBot="1" x14ac:dyDescent="0.25">
      <c r="B21" s="49" t="s">
        <v>26</v>
      </c>
      <c r="C21" s="42" t="s">
        <v>51</v>
      </c>
      <c r="D21" s="42"/>
      <c r="E21" s="42"/>
      <c r="F21" s="42"/>
      <c r="G21" s="42"/>
      <c r="H21" s="42"/>
      <c r="I21" s="42"/>
      <c r="J21" s="42"/>
      <c r="K21" s="50"/>
    </row>
    <row r="22" spans="2:11" ht="48" x14ac:dyDescent="0.2">
      <c r="B22" s="2" t="s">
        <v>27</v>
      </c>
      <c r="C22" s="3" t="s">
        <v>0</v>
      </c>
      <c r="D22" s="4" t="s">
        <v>28</v>
      </c>
      <c r="E22" s="4" t="s">
        <v>29</v>
      </c>
      <c r="F22" s="4" t="s">
        <v>30</v>
      </c>
      <c r="G22" s="4" t="s">
        <v>31</v>
      </c>
      <c r="H22" s="4" t="s">
        <v>32</v>
      </c>
      <c r="I22" s="4" t="s">
        <v>33</v>
      </c>
      <c r="J22" s="4" t="s">
        <v>34</v>
      </c>
      <c r="K22" s="5" t="s">
        <v>35</v>
      </c>
    </row>
    <row r="23" spans="2:11" x14ac:dyDescent="0.2">
      <c r="B23" s="6" t="s">
        <v>39</v>
      </c>
      <c r="C23" s="43" t="s">
        <v>3</v>
      </c>
      <c r="D23" s="52">
        <v>0.60281563016930617</v>
      </c>
      <c r="E23" s="52">
        <v>0.5</v>
      </c>
      <c r="F23" s="54">
        <v>1</v>
      </c>
      <c r="G23" s="54">
        <v>1</v>
      </c>
      <c r="H23" s="54">
        <v>0</v>
      </c>
      <c r="I23" s="7">
        <f>G23/F23</f>
        <v>1</v>
      </c>
      <c r="J23" s="7">
        <f>H23/F23</f>
        <v>0</v>
      </c>
      <c r="K23" s="8">
        <f t="shared" ref="K23:K24" si="2">I23+J23</f>
        <v>1</v>
      </c>
    </row>
    <row r="24" spans="2:11" ht="13.5" thickBot="1" x14ac:dyDescent="0.25">
      <c r="B24" s="9" t="s">
        <v>52</v>
      </c>
      <c r="C24" s="71" t="s">
        <v>5</v>
      </c>
      <c r="D24" s="56">
        <v>0.39718436983069377</v>
      </c>
      <c r="E24" s="56">
        <v>0.5</v>
      </c>
      <c r="F24" s="58">
        <v>1</v>
      </c>
      <c r="G24" s="58">
        <v>1</v>
      </c>
      <c r="H24" s="58">
        <v>0</v>
      </c>
      <c r="I24" s="10">
        <f>G24/F24</f>
        <v>1</v>
      </c>
      <c r="J24" s="10">
        <f>H24/F24</f>
        <v>0</v>
      </c>
      <c r="K24" s="11">
        <f t="shared" si="2"/>
        <v>1</v>
      </c>
    </row>
    <row r="25" spans="2:11" x14ac:dyDescent="0.2">
      <c r="B25" s="23"/>
      <c r="C25" s="23"/>
      <c r="D25" s="24"/>
      <c r="E25" s="24"/>
      <c r="F25" s="25"/>
      <c r="G25" s="25"/>
      <c r="H25" s="25"/>
      <c r="I25" s="26"/>
      <c r="J25" s="26"/>
      <c r="K25" s="26"/>
    </row>
    <row r="26" spans="2:11" ht="13.5" thickBot="1" x14ac:dyDescent="0.25"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spans="2:11" x14ac:dyDescent="0.2">
      <c r="B27" s="47" t="s">
        <v>24</v>
      </c>
      <c r="C27" s="41" t="s">
        <v>43</v>
      </c>
      <c r="D27" s="41"/>
      <c r="E27" s="41"/>
      <c r="F27" s="41"/>
      <c r="G27" s="41"/>
      <c r="H27" s="41"/>
      <c r="I27" s="41"/>
      <c r="J27" s="41"/>
      <c r="K27" s="48"/>
    </row>
    <row r="28" spans="2:11" ht="24.75" thickBot="1" x14ac:dyDescent="0.25">
      <c r="B28" s="49" t="s">
        <v>26</v>
      </c>
      <c r="C28" s="42" t="s">
        <v>51</v>
      </c>
      <c r="D28" s="42"/>
      <c r="E28" s="42"/>
      <c r="F28" s="42"/>
      <c r="G28" s="42"/>
      <c r="H28" s="42"/>
      <c r="I28" s="42"/>
      <c r="J28" s="42"/>
      <c r="K28" s="50"/>
    </row>
    <row r="29" spans="2:11" ht="48" x14ac:dyDescent="0.2">
      <c r="B29" s="13" t="s">
        <v>27</v>
      </c>
      <c r="C29" s="3" t="s">
        <v>0</v>
      </c>
      <c r="D29" s="4" t="s">
        <v>28</v>
      </c>
      <c r="E29" s="4" t="s">
        <v>29</v>
      </c>
      <c r="F29" s="4" t="s">
        <v>30</v>
      </c>
      <c r="G29" s="4" t="s">
        <v>31</v>
      </c>
      <c r="H29" s="4" t="s">
        <v>32</v>
      </c>
      <c r="I29" s="4" t="s">
        <v>33</v>
      </c>
      <c r="J29" s="4" t="s">
        <v>34</v>
      </c>
      <c r="K29" s="5" t="s">
        <v>35</v>
      </c>
    </row>
    <row r="30" spans="2:11" x14ac:dyDescent="0.2">
      <c r="B30" s="12" t="s">
        <v>44</v>
      </c>
      <c r="C30" s="66" t="s">
        <v>8</v>
      </c>
      <c r="D30" s="67">
        <v>0.50312493442018602</v>
      </c>
      <c r="E30" s="68">
        <v>0.22580645161290322</v>
      </c>
      <c r="F30" s="69">
        <v>21</v>
      </c>
      <c r="G30" s="69">
        <v>21</v>
      </c>
      <c r="H30" s="69">
        <v>0</v>
      </c>
      <c r="I30" s="21">
        <f>G30/F30</f>
        <v>1</v>
      </c>
      <c r="J30" s="21">
        <f>H30/F30</f>
        <v>0</v>
      </c>
      <c r="K30" s="8">
        <f>I30+J30</f>
        <v>1</v>
      </c>
    </row>
    <row r="31" spans="2:11" x14ac:dyDescent="0.2">
      <c r="B31" s="22" t="s">
        <v>38</v>
      </c>
      <c r="C31" s="51" t="s">
        <v>4</v>
      </c>
      <c r="D31" s="52">
        <v>0.28380819447163408</v>
      </c>
      <c r="E31" s="53">
        <v>0.32258064516129031</v>
      </c>
      <c r="F31" s="54">
        <v>30</v>
      </c>
      <c r="G31" s="54">
        <v>30</v>
      </c>
      <c r="H31" s="54">
        <v>0</v>
      </c>
      <c r="I31" s="7">
        <f>G31/F31</f>
        <v>1</v>
      </c>
      <c r="J31" s="7">
        <f>H31/F31</f>
        <v>0</v>
      </c>
      <c r="K31" s="8">
        <f t="shared" ref="K31:K34" si="3">I31+J31</f>
        <v>1</v>
      </c>
    </row>
    <row r="32" spans="2:11" x14ac:dyDescent="0.2">
      <c r="B32" s="6" t="s">
        <v>39</v>
      </c>
      <c r="C32" s="51" t="s">
        <v>3</v>
      </c>
      <c r="D32" s="52">
        <v>0.10792503420555875</v>
      </c>
      <c r="E32" s="53">
        <v>0.22580645161290322</v>
      </c>
      <c r="F32" s="54">
        <v>21</v>
      </c>
      <c r="G32" s="54">
        <v>6</v>
      </c>
      <c r="H32" s="54">
        <v>15</v>
      </c>
      <c r="I32" s="7">
        <f>G32/F32</f>
        <v>0.2857142857142857</v>
      </c>
      <c r="J32" s="7">
        <f>H32/F32</f>
        <v>0.7142857142857143</v>
      </c>
      <c r="K32" s="8">
        <f t="shared" si="3"/>
        <v>1</v>
      </c>
    </row>
    <row r="33" spans="1:11" x14ac:dyDescent="0.2">
      <c r="B33" s="12" t="s">
        <v>52</v>
      </c>
      <c r="C33" s="51" t="s">
        <v>5</v>
      </c>
      <c r="D33" s="52">
        <v>7.8608041820663568E-2</v>
      </c>
      <c r="E33" s="53">
        <v>3.2258064516129031E-2</v>
      </c>
      <c r="F33" s="54">
        <v>3</v>
      </c>
      <c r="G33" s="54">
        <v>3</v>
      </c>
      <c r="H33" s="54">
        <v>0</v>
      </c>
      <c r="I33" s="7">
        <f>G33/F33</f>
        <v>1</v>
      </c>
      <c r="J33" s="7">
        <f>H33/F33</f>
        <v>0</v>
      </c>
      <c r="K33" s="8">
        <f t="shared" si="3"/>
        <v>1</v>
      </c>
    </row>
    <row r="34" spans="1:11" ht="13.5" thickBot="1" x14ac:dyDescent="0.25">
      <c r="B34" s="28" t="s">
        <v>61</v>
      </c>
      <c r="C34" s="55" t="s">
        <v>10</v>
      </c>
      <c r="D34" s="56">
        <v>2.1133051800871182E-2</v>
      </c>
      <c r="E34" s="57">
        <v>0.17204301075268819</v>
      </c>
      <c r="F34" s="58">
        <v>16</v>
      </c>
      <c r="G34" s="58">
        <v>16</v>
      </c>
      <c r="H34" s="58">
        <v>0</v>
      </c>
      <c r="I34" s="10">
        <f>G34/F34</f>
        <v>1</v>
      </c>
      <c r="J34" s="10">
        <f>H34/F34</f>
        <v>0</v>
      </c>
      <c r="K34" s="11">
        <f t="shared" si="3"/>
        <v>1</v>
      </c>
    </row>
    <row r="35" spans="1:11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</row>
    <row r="36" spans="1:11" x14ac:dyDescent="0.2">
      <c r="B36" s="44"/>
      <c r="C36" s="44"/>
      <c r="D36" s="44"/>
      <c r="E36" s="44"/>
      <c r="F36" s="44"/>
      <c r="G36" s="44"/>
      <c r="H36" s="44"/>
      <c r="I36" s="44"/>
      <c r="J36" s="44"/>
      <c r="K36" s="44"/>
    </row>
    <row r="37" spans="1:11" x14ac:dyDescent="0.2">
      <c r="B37" s="44"/>
      <c r="C37" s="44"/>
      <c r="D37" s="44"/>
      <c r="E37" s="44"/>
      <c r="F37" s="44"/>
      <c r="G37" s="44"/>
      <c r="H37" s="44"/>
      <c r="I37" s="44"/>
      <c r="J37" s="44"/>
      <c r="K37" s="44"/>
    </row>
    <row r="38" spans="1:11" x14ac:dyDescent="0.2">
      <c r="B38" s="44"/>
      <c r="I38" s="44"/>
      <c r="J38" s="44"/>
      <c r="K38" s="44"/>
    </row>
    <row r="39" spans="1:11" x14ac:dyDescent="0.2">
      <c r="B39" s="44"/>
      <c r="I39" s="44"/>
      <c r="J39" s="44"/>
      <c r="K39" s="44"/>
    </row>
    <row r="40" spans="1:11" x14ac:dyDescent="0.2">
      <c r="B40" s="44"/>
      <c r="I40" s="44"/>
      <c r="J40" s="44"/>
      <c r="K40" s="44"/>
    </row>
    <row r="41" spans="1:11" x14ac:dyDescent="0.2">
      <c r="B41" s="44"/>
      <c r="I41" s="44"/>
      <c r="J41" s="44"/>
      <c r="K41" s="44"/>
    </row>
    <row r="42" spans="1:11" x14ac:dyDescent="0.2">
      <c r="B42" s="44"/>
      <c r="I42" s="44"/>
      <c r="J42" s="44"/>
      <c r="K42" s="44"/>
    </row>
    <row r="43" spans="1:11" x14ac:dyDescent="0.2">
      <c r="B43" s="44"/>
      <c r="C43" s="44"/>
      <c r="D43" s="44"/>
      <c r="E43" s="44"/>
      <c r="F43" s="44"/>
      <c r="G43" s="44"/>
      <c r="H43" s="44"/>
      <c r="I43" s="44"/>
      <c r="J43" s="44"/>
      <c r="K43" s="44"/>
    </row>
    <row r="44" spans="1:11" x14ac:dyDescent="0.2"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x14ac:dyDescent="0.2">
      <c r="B45" s="44"/>
      <c r="C45" s="44"/>
      <c r="D45" s="44"/>
      <c r="E45" s="44"/>
      <c r="F45" s="44"/>
      <c r="G45" s="44"/>
      <c r="H45" s="44"/>
      <c r="I45" s="44"/>
      <c r="J45" s="44"/>
      <c r="K45" s="44"/>
    </row>
    <row r="46" spans="1:11" x14ac:dyDescent="0.2">
      <c r="B46" s="44"/>
      <c r="C46" s="44"/>
      <c r="D46" s="44"/>
      <c r="E46" s="44"/>
      <c r="F46" s="44"/>
      <c r="G46" s="44"/>
      <c r="H46" s="44"/>
      <c r="I46" s="44"/>
      <c r="J46" s="44"/>
      <c r="K46" s="44"/>
    </row>
    <row r="47" spans="1:11" x14ac:dyDescent="0.2">
      <c r="B47" s="44"/>
      <c r="C47" s="44"/>
      <c r="D47" s="44"/>
      <c r="E47" s="44"/>
      <c r="F47" s="44"/>
      <c r="G47" s="44"/>
      <c r="H47" s="44"/>
      <c r="I47" s="44"/>
      <c r="J47" s="44"/>
      <c r="K47" s="44"/>
    </row>
  </sheetData>
  <mergeCells count="8">
    <mergeCell ref="C28:K28"/>
    <mergeCell ref="C4:K4"/>
    <mergeCell ref="C5:K5"/>
    <mergeCell ref="C14:K14"/>
    <mergeCell ref="C15:K15"/>
    <mergeCell ref="C27:K27"/>
    <mergeCell ref="C20:K20"/>
    <mergeCell ref="C21:K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rgb="FFFFFF00"/>
    <pageSetUpPr fitToPage="1"/>
  </sheetPr>
  <dimension ref="B1:C10"/>
  <sheetViews>
    <sheetView showGridLines="0" zoomScaleNormal="100" workbookViewId="0">
      <selection activeCell="B2" sqref="B2"/>
    </sheetView>
  </sheetViews>
  <sheetFormatPr defaultRowHeight="12.75" x14ac:dyDescent="0.2"/>
  <cols>
    <col min="1" max="1" width="1.140625" customWidth="1"/>
    <col min="2" max="2" width="42.140625" customWidth="1"/>
    <col min="3" max="3" width="55.5703125" customWidth="1"/>
  </cols>
  <sheetData>
    <row r="1" spans="2:3" ht="13.5" thickBot="1" x14ac:dyDescent="0.25"/>
    <row r="2" spans="2:3" ht="99.95" customHeight="1" thickBot="1" x14ac:dyDescent="0.25">
      <c r="B2" s="37" t="s">
        <v>11</v>
      </c>
      <c r="C2" s="36" t="s">
        <v>12</v>
      </c>
    </row>
    <row r="3" spans="2:3" ht="140.25" x14ac:dyDescent="0.2">
      <c r="B3" s="29" t="s">
        <v>13</v>
      </c>
      <c r="C3" s="33" t="s">
        <v>53</v>
      </c>
    </row>
    <row r="4" spans="2:3" ht="102" x14ac:dyDescent="0.2">
      <c r="B4" s="30" t="s">
        <v>14</v>
      </c>
      <c r="C4" s="34" t="s">
        <v>15</v>
      </c>
    </row>
    <row r="5" spans="2:3" ht="63.75" x14ac:dyDescent="0.2">
      <c r="B5" s="30" t="s">
        <v>16</v>
      </c>
      <c r="C5" s="34" t="s">
        <v>49</v>
      </c>
    </row>
    <row r="6" spans="2:3" ht="48.95" customHeight="1" x14ac:dyDescent="0.2">
      <c r="B6" s="30" t="s">
        <v>17</v>
      </c>
      <c r="C6" s="34" t="s">
        <v>54</v>
      </c>
    </row>
    <row r="7" spans="2:3" ht="63.75" x14ac:dyDescent="0.2">
      <c r="B7" s="30" t="s">
        <v>18</v>
      </c>
      <c r="C7" s="34" t="s">
        <v>55</v>
      </c>
    </row>
    <row r="8" spans="2:3" ht="74.45" customHeight="1" x14ac:dyDescent="0.2">
      <c r="B8" s="30" t="s">
        <v>19</v>
      </c>
      <c r="C8" s="34" t="s">
        <v>20</v>
      </c>
    </row>
    <row r="9" spans="2:3" ht="60.6" customHeight="1" x14ac:dyDescent="0.2">
      <c r="B9" s="31" t="s">
        <v>21</v>
      </c>
      <c r="C9" s="34" t="s">
        <v>56</v>
      </c>
    </row>
    <row r="10" spans="2:3" ht="64.5" thickBot="1" x14ac:dyDescent="0.25">
      <c r="B10" s="32" t="s">
        <v>22</v>
      </c>
      <c r="C10" s="35" t="s">
        <v>57</v>
      </c>
    </row>
  </sheetData>
  <pageMargins left="0.47" right="0.39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Retail </vt:lpstr>
      <vt:lpstr>Professional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Grygar Petr</dc:creator>
  <cp:lastModifiedBy>Murarik Igor</cp:lastModifiedBy>
  <cp:lastPrinted>2021-04-20T17:00:24Z</cp:lastPrinted>
  <dcterms:created xsi:type="dcterms:W3CDTF">2019-04-25T13:15:50Z</dcterms:created>
  <dcterms:modified xsi:type="dcterms:W3CDTF">2023-05-03T12:11:51Z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2023-05-03T12:11:51Z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d54c7440-ed25-4978-b2b3-4d9b850af3c9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