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0" yWindow="-240" windowWidth="19185" windowHeight="6960" tabRatio="793"/>
  </bookViews>
  <sheets>
    <sheet name="Content" sheetId="4" r:id="rId1"/>
    <sheet name="I. Part 1" sheetId="44" r:id="rId2"/>
    <sheet name="I. Part 1a" sheetId="6" r:id="rId3"/>
    <sheet name="I. Part 2" sheetId="45" r:id="rId4"/>
    <sheet name="I. Part 3" sheetId="8" r:id="rId5"/>
    <sheet name="I. Part 3a" sheetId="9" r:id="rId6"/>
    <sheet name="I. Part 3b" sheetId="10" r:id="rId7"/>
    <sheet name="I. Part 4" sheetId="46" r:id="rId8"/>
    <sheet name="I. Part 5" sheetId="12" r:id="rId9"/>
    <sheet name="I. Part 5a" sheetId="13" r:id="rId10"/>
    <sheet name="I. Part 5b" sheetId="14" r:id="rId11"/>
    <sheet name="I. Part 6" sheetId="16" r:id="rId12"/>
    <sheet name="I. Part 6a" sheetId="15" r:id="rId13"/>
    <sheet name="I. Part 7" sheetId="18" r:id="rId14"/>
    <sheet name="I. Part 7a" sheetId="17" r:id="rId15"/>
    <sheet name="II. Part 1" sheetId="22" r:id="rId16"/>
    <sheet name="II. Part 2" sheetId="23" r:id="rId17"/>
    <sheet name="IV. Part 1" sheetId="40" r:id="rId18"/>
    <sheet name="IV. Part 2" sheetId="41" r:id="rId19"/>
    <sheet name="IV. Part 3" sheetId="42" r:id="rId20"/>
    <sheet name="IV. Part 4" sheetId="43" r:id="rId21"/>
  </sheets>
  <externalReferences>
    <externalReference r:id="rId22"/>
    <externalReference r:id="rId23"/>
  </externalReferences>
  <definedNames>
    <definedName name="_xlnm.Print_Area" localSheetId="1">'I. Part 1'!$A$190:$E$206</definedName>
  </definedNames>
  <calcPr calcId="125725"/>
</workbook>
</file>

<file path=xl/calcChain.xml><?xml version="1.0" encoding="utf-8"?>
<calcChain xmlns="http://schemas.openxmlformats.org/spreadsheetml/2006/main">
  <c r="C6" i="46"/>
  <c r="D6" i="45"/>
  <c r="D6" i="44"/>
  <c r="C6" i="41"/>
  <c r="D20" i="40"/>
  <c r="D12"/>
  <c r="D9"/>
  <c r="D28" s="1"/>
  <c r="F6" i="23"/>
  <c r="G6" i="22"/>
  <c r="C6" i="18"/>
  <c r="C6" i="16"/>
  <c r="F6" i="14"/>
  <c r="D6" i="12"/>
  <c r="B6" i="13"/>
  <c r="D6" i="43" l="1"/>
  <c r="C6" i="42"/>
  <c r="D6" i="40"/>
  <c r="D6" i="17" l="1"/>
  <c r="D6" i="15"/>
  <c r="C6" i="10"/>
  <c r="C6" i="9"/>
  <c r="D6" i="8"/>
  <c r="D6" i="6"/>
</calcChain>
</file>

<file path=xl/comments1.xml><?xml version="1.0" encoding="utf-8"?>
<comments xmlns="http://schemas.openxmlformats.org/spreadsheetml/2006/main">
  <authors>
    <author>jmatyase</author>
  </authors>
  <commentList>
    <comment ref="H10" authorId="0">
      <text>
        <r>
          <rPr>
            <b/>
            <sz val="9"/>
            <color indexed="81"/>
            <rFont val="Tahoma"/>
            <family val="2"/>
            <charset val="238"/>
          </rPr>
          <t>jmatyase:</t>
        </r>
        <r>
          <rPr>
            <sz val="9"/>
            <color indexed="81"/>
            <rFont val="Tahoma"/>
            <family val="2"/>
            <charset val="238"/>
          </rPr>
          <t xml:space="preserve">
po odečtení z kvora vlastních akcií KB viz část 1</t>
        </r>
      </text>
    </comment>
  </commentList>
</comments>
</file>

<file path=xl/sharedStrings.xml><?xml version="1.0" encoding="utf-8"?>
<sst xmlns="http://schemas.openxmlformats.org/spreadsheetml/2006/main" count="1686" uniqueCount="952">
  <si>
    <t>(dd/mm/rrrr)</t>
  </si>
  <si>
    <t>…</t>
  </si>
  <si>
    <t>Číslo řádku</t>
  </si>
  <si>
    <t>Bod 3 písm. b)</t>
  </si>
  <si>
    <t>Bod 3 písm. a)</t>
  </si>
  <si>
    <t xml:space="preserve">Informace o osobách, které jsou ve vztahu k povinné osobě ovládajícími osobami, popřípadě většinovým společníkem </t>
  </si>
  <si>
    <t>(qq/rrrr)</t>
  </si>
  <si>
    <t xml:space="preserve">      Goodwill</t>
  </si>
  <si>
    <t>Bod 5 písm. a)</t>
  </si>
  <si>
    <t/>
  </si>
  <si>
    <t>Úrokové deriváty</t>
  </si>
  <si>
    <t xml:space="preserve">Investiční cenné papíry - dluhopisy a obdobné cenné papíry </t>
  </si>
  <si>
    <t>v %</t>
  </si>
  <si>
    <t>Poměrové ukazatele</t>
  </si>
  <si>
    <t>I. Part 1</t>
  </si>
  <si>
    <t>IV. Part 4</t>
  </si>
  <si>
    <t>IV. Part 3</t>
  </si>
  <si>
    <t>Key ratios</t>
  </si>
  <si>
    <t>Decree No 23/2014 Coll., Annex 13</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</si>
  <si>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</si>
  <si>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</si>
  <si>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</si>
  <si>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</si>
  <si>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</si>
  <si>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</si>
  <si>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</si>
  <si>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</si>
  <si>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</si>
  <si>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</si>
  <si>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</si>
  <si>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</si>
  <si>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</si>
  <si>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</si>
  <si>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</si>
  <si>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</si>
  <si>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</si>
  <si>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</si>
  <si>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</si>
  <si>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</si>
  <si>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</si>
  <si>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The identification number of the liable entitz by registration in the Commercial Register</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</si>
  <si>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</si>
  <si>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</si>
  <si>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</si>
  <si>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</si>
  <si>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</si>
  <si>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</si>
  <si>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</si>
  <si>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</si>
  <si>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</si>
  <si>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</si>
  <si>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Decree No. 23/2014 Coll., Annex 10</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</si>
  <si>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</si>
  <si>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</si>
  <si>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</si>
  <si>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</si>
  <si>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</si>
  <si>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</si>
  <si>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</si>
  <si>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</si>
  <si>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</si>
  <si>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</si>
  <si>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</si>
  <si>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</si>
  <si>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</si>
  <si>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</si>
  <si>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</si>
  <si>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</si>
  <si>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</si>
  <si>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</si>
  <si>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</si>
  <si>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</si>
  <si>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</si>
  <si>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</si>
  <si>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</si>
  <si>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</si>
  <si>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</si>
  <si>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</si>
  <si>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</si>
  <si>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</si>
  <si>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</si>
  <si>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</si>
  <si>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</si>
  <si>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Decree No 23/2014 Coll., Annex 10</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</si>
  <si>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</si>
  <si>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</si>
  <si>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</si>
  <si>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</si>
  <si>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</si>
  <si>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</si>
  <si>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</si>
  <si>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</si>
  <si>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</si>
  <si>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</si>
  <si>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</si>
  <si>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</si>
  <si>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</si>
  <si>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</si>
  <si>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</si>
  <si>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</si>
  <si>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</si>
  <si>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</si>
  <si>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</si>
  <si>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</si>
  <si>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</si>
  <si>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</si>
  <si>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</si>
  <si>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</si>
  <si>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</si>
  <si>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</si>
  <si>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</si>
  <si>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</si>
  <si>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obligations of the liable entity towards these persons, sorted by persons (in thous. CZK)</t>
  </si>
  <si>
    <t>The aggregate amount of debt instruments, which are assets of the liable entity and which are liabilities of these persons, 
sorted by persons (in thous. CZK)</t>
  </si>
  <si>
    <t>The aggregate amount of the liable entity's  guarantees received from such persons, sorted by persons (in thous. CZK)</t>
  </si>
  <si>
    <t>I. Part 3a</t>
  </si>
  <si>
    <t>Graphical scheme of the consolidated group of which the liable entity is a member, according to the arrangement of ownership</t>
  </si>
  <si>
    <t>Decree No.2 3/2014 Coll., Annex 10</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</si>
  <si>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</si>
  <si>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</si>
  <si>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</si>
  <si>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</si>
  <si>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</si>
  <si>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</si>
  <si>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</si>
  <si>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</si>
  <si>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</si>
  <si>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Decree No.23/2014 Coll., Annex10</t>
  </si>
  <si>
    <t>Point 3 letter d)</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</si>
  <si>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</si>
  <si>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</si>
  <si>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</si>
  <si>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</si>
  <si>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</si>
  <si>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</si>
  <si>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</si>
  <si>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</si>
  <si>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</si>
  <si>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</si>
  <si>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</si>
  <si>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</si>
  <si>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Decree No.23/2014 Coll., Annex 10</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</si>
  <si>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</si>
  <si>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</si>
  <si>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</si>
  <si>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</si>
  <si>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</si>
  <si>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</si>
  <si>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</si>
  <si>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</si>
  <si>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</si>
  <si>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</si>
  <si>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</si>
  <si>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</si>
  <si>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</si>
  <si>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</si>
  <si>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</si>
  <si>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</si>
  <si>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</si>
  <si>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</si>
  <si>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</si>
  <si>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</si>
  <si>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</si>
  <si>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</si>
  <si>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</si>
  <si>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</si>
  <si>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</si>
  <si>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</si>
  <si>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</si>
  <si>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</si>
  <si>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Decree No. 23/2014 Coll.,  Annex 10</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</si>
  <si>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</si>
  <si>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</si>
  <si>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</si>
  <si>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</si>
  <si>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</si>
  <si>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</si>
  <si>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</si>
  <si>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</si>
  <si>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</si>
  <si>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</si>
  <si>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</si>
  <si>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</si>
  <si>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</si>
  <si>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</si>
  <si>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</si>
  <si>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</si>
  <si>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</si>
  <si>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</si>
  <si>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</si>
  <si>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</si>
  <si>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</si>
  <si>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</si>
  <si>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</si>
  <si>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</si>
  <si>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</si>
  <si>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</si>
  <si>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</si>
  <si>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</si>
  <si>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</si>
  <si>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</si>
  <si>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</si>
  <si>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</si>
  <si>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</si>
  <si>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</si>
  <si>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</si>
  <si>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</si>
  <si>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</si>
  <si>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</si>
  <si>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</si>
  <si>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Information on financial situation of a liable entity</t>
  </si>
  <si>
    <t xml:space="preserve">Balance sheet of the liable entity for 1Q and 2Q  2014 </t>
  </si>
  <si>
    <t xml:space="preserve">Quarterly balance sheet of the liable entity (in thousands CZK) </t>
  </si>
  <si>
    <t>Total assets</t>
  </si>
  <si>
    <t xml:space="preserve">   Cash and receivables from central banks</t>
  </si>
  <si>
    <t xml:space="preserve">   Cash</t>
  </si>
  <si>
    <t xml:space="preserve">   Receivables from central banks</t>
  </si>
  <si>
    <t>Financial assets held for trading</t>
  </si>
  <si>
    <t>Equity instruments held for trading</t>
  </si>
  <si>
    <t>Trading derivatives with a positive fair value</t>
  </si>
  <si>
    <t>Debt securities held for trading</t>
  </si>
  <si>
    <t>Receivables for trading</t>
  </si>
  <si>
    <t>Receivables from credit institutions for trading</t>
  </si>
  <si>
    <t>Receivables for trading against other entities than  credit institutions</t>
  </si>
  <si>
    <t>Other receivables for trading not divided by sector</t>
  </si>
  <si>
    <t>Financial assets at fair value shown in profit or loss</t>
  </si>
  <si>
    <t xml:space="preserve">      Equity instruments at fair value through P / L</t>
  </si>
  <si>
    <t xml:space="preserve">      Debt securities at fair value through P / L</t>
  </si>
  <si>
    <t xml:space="preserve">      Receivables at fair value through profit or loss</t>
  </si>
  <si>
    <t xml:space="preserve">      Receivables at fair value through P / L against the credit inst.</t>
  </si>
  <si>
    <t xml:space="preserve">      Receivables in real value shown in P / L from other entities  than credit institutions.</t>
  </si>
  <si>
    <t>Financial assets available for sale</t>
  </si>
  <si>
    <t xml:space="preserve">      Equity securities available for sale</t>
  </si>
  <si>
    <t xml:space="preserve">      Debt securities available for sale</t>
  </si>
  <si>
    <t xml:space="preserve">      Amounts recoverable</t>
  </si>
  <si>
    <t xml:space="preserve">         Receivables from other than credit institutions available for sale</t>
  </si>
  <si>
    <t xml:space="preserve">      Other receivables at fair value through P / L  not structured according to sector</t>
  </si>
  <si>
    <t xml:space="preserve">         Other receivables not structured according to sector available for sale</t>
  </si>
  <si>
    <t>Loans and other receivables</t>
  </si>
  <si>
    <t xml:space="preserve">         Receivables from credit institutions available for sale</t>
  </si>
  <si>
    <t xml:space="preserve">      Non-marketable debt securities</t>
  </si>
  <si>
    <t xml:space="preserve">      Receivables </t>
  </si>
  <si>
    <t xml:space="preserve">        Receivables from credit institutions</t>
  </si>
  <si>
    <t xml:space="preserve">        Receivables from other than credit institutions</t>
  </si>
  <si>
    <t xml:space="preserve">        Other receivables not structured according to sector</t>
  </si>
  <si>
    <t>Investments held to maturity</t>
  </si>
  <si>
    <t xml:space="preserve">      Debt securities held to maturity</t>
  </si>
  <si>
    <t xml:space="preserve">      Receivables held to maturity</t>
  </si>
  <si>
    <t xml:space="preserve">         Receivables from  credit institutions held to maturity</t>
  </si>
  <si>
    <t xml:space="preserve">         Receivables from other than credit institutions held to maturity</t>
  </si>
  <si>
    <t xml:space="preserve">        Other receivables not structured according to sector held to maturity</t>
  </si>
  <si>
    <t xml:space="preserve">  Hedging derivatives with positive fair value</t>
  </si>
  <si>
    <t>Profit (loss) for the current period</t>
  </si>
  <si>
    <t>Own shares</t>
  </si>
  <si>
    <t xml:space="preserve">       Hedging derivatives with positive fair value - fair value hedge</t>
  </si>
  <si>
    <t xml:space="preserve">       Hedging derivatives with positive fair value - cash flow hedges</t>
  </si>
  <si>
    <t xml:space="preserve">       Hedging derivatives with positive fair value - hedges of net investments in foreign operations</t>
  </si>
  <si>
    <t xml:space="preserve">       Hedging derivatives with positive fair value - hedges of interest risk</t>
  </si>
  <si>
    <t xml:space="preserve">       Hedging derivatives with positive fair value-  hedges of interest risk - cash flow</t>
  </si>
  <si>
    <t>Positive changes in fair value of portfolio hedged instruments</t>
  </si>
  <si>
    <t xml:space="preserve">    Tangible assets</t>
  </si>
  <si>
    <t xml:space="preserve">      Property, buildings and equipment</t>
  </si>
  <si>
    <t xml:space="preserve">      Investments in real estate</t>
  </si>
  <si>
    <t>Intangible assets</t>
  </si>
  <si>
    <t xml:space="preserve">      Other intangible assets</t>
  </si>
  <si>
    <t xml:space="preserve">      Retained earnings (accumulated losses) from previous period</t>
  </si>
  <si>
    <t xml:space="preserve">      Reserves</t>
  </si>
  <si>
    <t xml:space="preserve">         Other valuation differences</t>
  </si>
  <si>
    <t xml:space="preserve">        Gains or losses from non-current assets and ending activities for sale</t>
  </si>
  <si>
    <t xml:space="preserve">        Gains or losses from financial assets available for sale</t>
  </si>
  <si>
    <t xml:space="preserve">         Cash flow hedges</t>
  </si>
  <si>
    <t xml:space="preserve">         Hedges of net investments in foreign operations</t>
  </si>
  <si>
    <t xml:space="preserve">         Gains or losses from intangible assets</t>
  </si>
  <si>
    <t xml:space="preserve">         Gains or losses from tangible assets</t>
  </si>
  <si>
    <t xml:space="preserve">      Revaluation reserves and other valuation differences</t>
  </si>
  <si>
    <t xml:space="preserve">   Investments in associates and subsidiaries and in spol.podn.</t>
  </si>
  <si>
    <t>Tax receivables</t>
  </si>
  <si>
    <t xml:space="preserve">      Current tax assets</t>
  </si>
  <si>
    <t xml:space="preserve">      Deferred tax assets</t>
  </si>
  <si>
    <t>Other assets</t>
  </si>
  <si>
    <t xml:space="preserve">   Non-current assets and disposal groups held for sale</t>
  </si>
  <si>
    <t>Point 5 letter a)</t>
  </si>
  <si>
    <t>Liabilities and equity in basic structure of the reporting entity</t>
  </si>
  <si>
    <t>Total liabilities and equity</t>
  </si>
  <si>
    <t xml:space="preserve">   Total liabilities</t>
  </si>
  <si>
    <t xml:space="preserve">      Deposits, loans and other financial liabilities to central banks</t>
  </si>
  <si>
    <t xml:space="preserve">      Financial liabilities held for trading</t>
  </si>
  <si>
    <t xml:space="preserve">         Trading derivatives with negative fair value</t>
  </si>
  <si>
    <t xml:space="preserve">         Liabilities from short sales</t>
  </si>
  <si>
    <t xml:space="preserve">         Deposits, loans and other financial liabilities held for trading</t>
  </si>
  <si>
    <t xml:space="preserve">            Deposits, loans and other financial liabilities for trading towards credit institutions</t>
  </si>
  <si>
    <t xml:space="preserve">            Deposits, loans and other financial liabilities for trading towards other than credit institutions</t>
  </si>
  <si>
    <t xml:space="preserve">            Other financial liabilities for trading not structured according to sector</t>
  </si>
  <si>
    <t xml:space="preserve">         Debt securities intended for repurchase in short term</t>
  </si>
  <si>
    <t xml:space="preserve">      Financial liabilities at fair value through profit / loss</t>
  </si>
  <si>
    <t xml:space="preserve">         Deposits, loans and other financial liabilities at fair value through P / L</t>
  </si>
  <si>
    <t xml:space="preserve">            Deposits, loans and other financial liabilities at fair value through P / L towards credit institutions</t>
  </si>
  <si>
    <t xml:space="preserve">            Deposits and other financial liabilities at fair value through P / L towards other than credit institutions</t>
  </si>
  <si>
    <t xml:space="preserve">            Other liabilities at fair value through P /L not structured according to sectors</t>
  </si>
  <si>
    <t xml:space="preserve">         Debt securities at fair value through profit or loss</t>
  </si>
  <si>
    <t xml:space="preserve">         Subordinated liabilities at fair value through profit or loss</t>
  </si>
  <si>
    <t xml:space="preserve">      Financial liabilities at amortized cost </t>
  </si>
  <si>
    <t xml:space="preserve">         Deposits, loans and other financial liabilities at amortized cost </t>
  </si>
  <si>
    <t xml:space="preserve">            Deposits and other financial liabilities at amortized value against credit institutions</t>
  </si>
  <si>
    <t xml:space="preserve">            Deposits and other financial liabilities at amortized value against other than credit institutions</t>
  </si>
  <si>
    <t xml:space="preserve">            Other financial liabilities at amortized valuenot structured according to sectors</t>
  </si>
  <si>
    <t xml:space="preserve">         Debt securities at amortized cost</t>
  </si>
  <si>
    <t xml:space="preserve">         Subordinated liabilities at amortized cost</t>
  </si>
  <si>
    <t xml:space="preserve">     Financial liabilities associated to transferred assets</t>
  </si>
  <si>
    <t xml:space="preserve">    Hedging derivatives with negative fair value</t>
  </si>
  <si>
    <t xml:space="preserve">         Hedging derivatives with negative fair value - fair value hedges</t>
  </si>
  <si>
    <t xml:space="preserve">         Hedging derivatives with negative fair value - cash flow hedges</t>
  </si>
  <si>
    <t xml:space="preserve">         Hedging derivatives with negative fair value - interest rate risk hedge - fair value</t>
  </si>
  <si>
    <t xml:space="preserve">        Hedging derivatives with negative fair value - interest rate risk hedge - cash flow</t>
  </si>
  <si>
    <t xml:space="preserve">         Hedging derivatives with negative fair value- net investments into foreigh units hedges </t>
  </si>
  <si>
    <t xml:space="preserve">    Negative changes of fair value of the hedge instruments portfolio</t>
  </si>
  <si>
    <t xml:space="preserve">      Reserves </t>
  </si>
  <si>
    <t xml:space="preserve">         Reserve for restructuring</t>
  </si>
  <si>
    <t xml:space="preserve">         Reserve for taxes and litigation</t>
  </si>
  <si>
    <t xml:space="preserve">         Reserve for pensions and similar obligations</t>
  </si>
  <si>
    <t xml:space="preserve">         Reserve for off-balance sheet items</t>
  </si>
  <si>
    <t xml:space="preserve">         Reserve for disadvantageous agreements</t>
  </si>
  <si>
    <t xml:space="preserve">         Other reserves</t>
  </si>
  <si>
    <t xml:space="preserve">      Tax liabilities</t>
  </si>
  <si>
    <t xml:space="preserve">         Current tax liabilities</t>
  </si>
  <si>
    <t xml:space="preserve">         Deferred tax liabilities</t>
  </si>
  <si>
    <t xml:space="preserve">      Other liabilities</t>
  </si>
  <si>
    <t xml:space="preserve">      The share capital of the credit union payable on demand</t>
  </si>
  <si>
    <t xml:space="preserve">      Liabilities associated with disposal groups held for sale</t>
  </si>
  <si>
    <t xml:space="preserve">  Total equity</t>
  </si>
  <si>
    <t xml:space="preserve">      Registered capital</t>
  </si>
  <si>
    <t xml:space="preserve">      Share premium</t>
  </si>
  <si>
    <t xml:space="preserve">         Paid up capital</t>
  </si>
  <si>
    <t xml:space="preserve">         Unpaid capital</t>
  </si>
  <si>
    <t xml:space="preserve">      Other equity</t>
  </si>
  <si>
    <t xml:space="preserve">         Equity component of financial instruments</t>
  </si>
  <si>
    <t xml:space="preserve">         Other equity instruments</t>
  </si>
  <si>
    <t>capital ratio for common equity tier 1</t>
  </si>
  <si>
    <t>capital ratio of Tier 1 capital</t>
  </si>
  <si>
    <t>capital ratio for total capital</t>
  </si>
  <si>
    <t>in %</t>
  </si>
  <si>
    <t>Decree No.23/2014 Coll., Annex 13</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</si>
  <si>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</si>
  <si>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</si>
  <si>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</si>
  <si>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</si>
  <si>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</si>
  <si>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</si>
  <si>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</si>
  <si>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</si>
  <si>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</si>
  <si>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</si>
  <si>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Information on capital and capital requirements according to A 438 letter c)- f)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</si>
  <si>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</si>
  <si>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</si>
  <si>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</si>
  <si>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</si>
  <si>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</si>
  <si>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</si>
  <si>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</si>
  <si>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</si>
  <si>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</si>
  <si>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</si>
  <si>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</si>
  <si>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</si>
  <si>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</si>
  <si>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</si>
  <si>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</si>
  <si>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</si>
  <si>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</si>
  <si>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</si>
  <si>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</si>
  <si>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</si>
  <si>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</si>
  <si>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</si>
  <si>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</si>
  <si>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</si>
  <si>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</si>
  <si>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</si>
  <si>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</si>
  <si>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</si>
  <si>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</si>
  <si>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</si>
  <si>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</si>
  <si>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</si>
  <si>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</si>
  <si>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</si>
  <si>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</si>
  <si>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</si>
  <si>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</si>
  <si>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</si>
  <si>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Data on capital and capital requirements under Article 437, paragraph. 1 point. a) Regulation 575/2013 EU.</t>
  </si>
  <si>
    <t>II. Part 2</t>
  </si>
  <si>
    <t>Investment services provided by a securities dealer in accordance to Article 8a par. 4 and 7 of the Act on Capital Market</t>
  </si>
  <si>
    <t>Decree No.23/2014 Coll., Annex 11</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</si>
  <si>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</si>
  <si>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</si>
  <si>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</si>
  <si>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</si>
  <si>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</si>
  <si>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</si>
  <si>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</si>
  <si>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</si>
  <si>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</si>
  <si>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in thousands of CZK</t>
  </si>
  <si>
    <t>II. Part 1</t>
  </si>
  <si>
    <t>Investment services provided by other securities dealer than in accordance to Article 8a par. 4 and 7 of the Capital Market Act</t>
  </si>
  <si>
    <t>Dectee No.23/2014 Coll., Annex 11</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</si>
  <si>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</si>
  <si>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</si>
  <si>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</si>
  <si>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</si>
  <si>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</si>
  <si>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</si>
  <si>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</si>
  <si>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</si>
  <si>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</si>
  <si>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</si>
  <si>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</si>
  <si>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</si>
  <si>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</si>
  <si>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</si>
  <si>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</si>
  <si>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</si>
  <si>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</si>
  <si>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</si>
  <si>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</si>
  <si>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</si>
  <si>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</si>
  <si>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</si>
  <si>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</si>
  <si>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</si>
  <si>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</si>
  <si>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</si>
  <si>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</si>
  <si>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</si>
  <si>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</si>
  <si>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</si>
  <si>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</si>
  <si>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</si>
  <si>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</si>
  <si>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</si>
  <si>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</si>
  <si>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 xml:space="preserve"> Interest on other liabilities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</si>
  <si>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</si>
  <si>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</si>
  <si>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</si>
  <si>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</si>
  <si>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available for sale financial assets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</si>
  <si>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</si>
  <si>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</si>
  <si>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</si>
  <si>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</si>
  <si>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</si>
  <si>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</si>
  <si>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</si>
  <si>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</si>
  <si>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</si>
  <si>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</si>
  <si>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</si>
  <si>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</si>
  <si>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</si>
  <si>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</si>
  <si>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</si>
  <si>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</si>
  <si>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</si>
  <si>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</si>
  <si>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</si>
  <si>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</si>
  <si>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</si>
  <si>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</si>
  <si>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</si>
  <si>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</si>
  <si>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</si>
  <si>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</si>
  <si>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</si>
  <si>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</si>
  <si>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</si>
  <si>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</si>
  <si>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</si>
  <si>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</si>
  <si>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</si>
  <si>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</si>
  <si>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</si>
  <si>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</si>
  <si>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</si>
  <si>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</si>
  <si>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</si>
  <si>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</si>
  <si>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</si>
  <si>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</si>
  <si>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</si>
  <si>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</si>
  <si>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</si>
  <si>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</si>
  <si>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</si>
  <si>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</si>
  <si>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</si>
  <si>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</si>
  <si>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</si>
  <si>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</si>
  <si>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</si>
  <si>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Profit and loss statement of the liable entity for the 1st and 2nd quarter 2014</t>
  </si>
  <si>
    <t>Information on the financial situation of the liable entity</t>
  </si>
  <si>
    <t>Profit and loss statement of the liable entity (in thousands CZK)</t>
  </si>
  <si>
    <t>Profit from financing and operating activities</t>
  </si>
  <si>
    <t>interest income</t>
  </si>
  <si>
    <t xml:space="preserve">   Interest from receivables from central banks</t>
  </si>
  <si>
    <t xml:space="preserve">   Interest from financial assets at fair value through P / L</t>
  </si>
  <si>
    <t xml:space="preserve">   Interest from  financial assets available for sale</t>
  </si>
  <si>
    <t xml:space="preserve">   Interest from loans and receivables</t>
  </si>
  <si>
    <t xml:space="preserve">   Interest on deposits, loans and other financial liabilities to central banks</t>
  </si>
  <si>
    <t xml:space="preserve">   Interest on financial liabilities held for trading</t>
  </si>
  <si>
    <t xml:space="preserve">  Interest on financial liabilities at fair value through P / L</t>
  </si>
  <si>
    <t xml:space="preserve">   Loss from hedging interest rate derivatives</t>
  </si>
  <si>
    <t xml:space="preserve">  Interest on other liabilities</t>
  </si>
  <si>
    <t>Cost of capital repayable on demand</t>
  </si>
  <si>
    <t xml:space="preserve">   Income from dividends</t>
  </si>
  <si>
    <t xml:space="preserve">   Dividend income from financial assets at fair value through P / L</t>
  </si>
  <si>
    <t xml:space="preserve">   Dividend income from associates and subsidiaries</t>
  </si>
  <si>
    <t xml:space="preserve">   Fees and commissions on transactions in financial instruments for customers</t>
  </si>
  <si>
    <t xml:space="preserve">      Fees and commissions from provision of emissions</t>
  </si>
  <si>
    <t xml:space="preserve">      Fees and commissions from the provision of financial instruments</t>
  </si>
  <si>
    <t xml:space="preserve">      Fees and commissions for consultancy</t>
  </si>
  <si>
    <t xml:space="preserve">   Fees and commissions from clearing and settlement</t>
  </si>
  <si>
    <t xml:space="preserve">   Fees and commission from asset management </t>
  </si>
  <si>
    <t xml:space="preserve">   Fees and commissions for the management and safekeeping of assets</t>
  </si>
  <si>
    <t xml:space="preserve">   Fees and commissions on commitments and guarantees</t>
  </si>
  <si>
    <t>Fees and commissions from payment services</t>
  </si>
  <si>
    <t xml:space="preserve">   Fees and commissions from structured financing</t>
  </si>
  <si>
    <t xml:space="preserve">  Fees and commissions from securitization</t>
  </si>
  <si>
    <t>Fees and commissions from other services</t>
  </si>
  <si>
    <t xml:space="preserve">   Fees and commissions on transactions in financial instruments</t>
  </si>
  <si>
    <t xml:space="preserve">   Fees and commissions  on asset management</t>
  </si>
  <si>
    <t>Expenses on fees and commission</t>
  </si>
  <si>
    <t xml:space="preserve">   Fees and commissions on management, safekeeping and storage of values3</t>
  </si>
  <si>
    <t xml:space="preserve">   Fees and commissions for clearing and settlement</t>
  </si>
  <si>
    <t>Fees and commissions for securitization</t>
  </si>
  <si>
    <t xml:space="preserve">  Fees and commissions for other services</t>
  </si>
  <si>
    <t xml:space="preserve">Realized P / L of financial assets and liabilities not at fair value in P / L </t>
  </si>
  <si>
    <t xml:space="preserve">  Gain (loss) from financial assets available for sale </t>
  </si>
  <si>
    <t xml:space="preserve">   Gain (loss) on loans and other receivables</t>
  </si>
  <si>
    <t xml:space="preserve">   Gain (loss) on investments held to maturity</t>
  </si>
  <si>
    <t xml:space="preserve">   Gain (loss) on financial liabilities at amortized cost</t>
  </si>
  <si>
    <t xml:space="preserve">   Gain (loss) on other liabilities</t>
  </si>
  <si>
    <t>Gain (loss) on financial assets and liabilities held for trading</t>
  </si>
  <si>
    <t xml:space="preserve">   Profit (loss) from equity instruments and equity derivatives</t>
  </si>
  <si>
    <t xml:space="preserve">   Gain (loss) on interest rate instruments (including interest. Derivatives)
Vrátit úpravy
Váš příspěvek poslouží ke zlepšení kvality překladu a může být anonymně zobrazen dalším uživatelům.PřispětZavřítDěkujeme vám za příspěvek.Definice výrazu Zisk (ztráta) z úrokových nástrojů (včetně úrok. derivátů)Synonyma výrazu Zisk (ztráta) z úrokových nástrojů (včetně úrok. derivátů)Příklady pro výraz Zisk (ztráta) z úrokových nástrojů (včetně úrok. derivátů)Viz takés, obchodník  Překlad výrazu Zisk (ztráta) z úrokových nástrojů (včetně úrok. derivátů)přídavné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</si>
  <si>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Gain (loss) on foreign exchange instruments (including currency. Derivatives)</t>
  </si>
  <si>
    <t xml:space="preserve">  Gain (loss) on credit instruments (including loans. Derivatives)</t>
  </si>
  <si>
    <t xml:space="preserve">   Gain (loss) on commodity and commodity derivatives</t>
  </si>
  <si>
    <t xml:space="preserve">   Profit (loss) from other instruments, including hybrid</t>
  </si>
  <si>
    <t>Profit (loss) from financial assets and liabilities at fair value through P / L</t>
  </si>
  <si>
    <t>Profit (loss) from hedge accounting</t>
  </si>
  <si>
    <t>Foreign exchange differences</t>
  </si>
  <si>
    <t>Gain (loss) on derecognition of assets other than held for sale</t>
  </si>
  <si>
    <t>Other operating income,</t>
  </si>
  <si>
    <t>administrative expenses</t>
  </si>
  <si>
    <t xml:space="preserve">   Costs per employee</t>
  </si>
  <si>
    <t xml:space="preserve">    Wages and salaries</t>
  </si>
  <si>
    <t xml:space="preserve">      Social and health insurance</t>
  </si>
  <si>
    <t xml:space="preserve">      Pension and similar expenses</t>
  </si>
  <si>
    <t xml:space="preserve">      Cost of temporary staff</t>
  </si>
  <si>
    <t xml:space="preserve">      Rewards - own equity instruments</t>
  </si>
  <si>
    <t xml:space="preserve">      Other staff costs</t>
  </si>
  <si>
    <t xml:space="preserve">   Other administrative expenses</t>
  </si>
  <si>
    <t xml:space="preserve">      Advertising costs</t>
  </si>
  <si>
    <t xml:space="preserve">      Cost of counseling</t>
  </si>
  <si>
    <t xml:space="preserve">    Costs of information technology</t>
  </si>
  <si>
    <t xml:space="preserve">      Cost of outsourcing</t>
  </si>
  <si>
    <t xml:space="preserve">      rent</t>
  </si>
  <si>
    <t xml:space="preserve">      Other administrative costs</t>
  </si>
  <si>
    <t xml:space="preserve">   Depreciation of property, plant and equipment</t>
  </si>
  <si>
    <t>Depreciation</t>
  </si>
  <si>
    <t xml:space="preserve">  Amortisation of intangible assets</t>
  </si>
  <si>
    <t>Creation of reserves</t>
  </si>
  <si>
    <t xml:space="preserve">Impairment losses </t>
  </si>
  <si>
    <t>Impairment losses on financial assets not recorded at fair value in P / L</t>
  </si>
  <si>
    <t xml:space="preserve">      Impairment losses on financial assets at cost</t>
  </si>
  <si>
    <t xml:space="preserve">      Impairment losses on of financial assets available for sale</t>
  </si>
  <si>
    <t xml:space="preserve">      Impairment losses on loans and other receivables</t>
  </si>
  <si>
    <t xml:space="preserve">      Impairment losses on financial investments held to maturity</t>
  </si>
  <si>
    <t xml:space="preserve">  Impairment losses on non-financial assets</t>
  </si>
  <si>
    <t xml:space="preserve">      Impairment losses on of property, plant and equipment</t>
  </si>
  <si>
    <t xml:space="preserve">      Impairment losses on of investment property</t>
  </si>
  <si>
    <t xml:space="preserve">    Impairment losses on goodwill</t>
  </si>
  <si>
    <t xml:space="preserve">      Impairment losses on intangible assets</t>
  </si>
  <si>
    <t xml:space="preserve">      Impairment losses from share in associates and controlled entity and  joint venture</t>
  </si>
  <si>
    <t xml:space="preserve">      Impairment losses on non-financial assets</t>
  </si>
  <si>
    <t>Negative goodwill immediately recognized in the P /L statement</t>
  </si>
  <si>
    <t>Share on P/L affiliates and subsidiaries and joint ventures</t>
  </si>
  <si>
    <t>Profit or loss from non-current assets and disposal groups</t>
  </si>
  <si>
    <t>Profit or loss from continuing operations before taxes</t>
  </si>
  <si>
    <t>Cost to income tax</t>
  </si>
  <si>
    <t>Profit or loss from continuing operations after tax</t>
  </si>
  <si>
    <t>Profit or loss from discontinued operations after tax</t>
  </si>
  <si>
    <t>Profit or loss after tax</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</si>
  <si>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</si>
  <si>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</si>
  <si>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</si>
  <si>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</si>
  <si>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</si>
  <si>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</si>
  <si>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</si>
  <si>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</si>
  <si>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</si>
  <si>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</si>
  <si>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</si>
  <si>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</si>
  <si>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</si>
  <si>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</si>
  <si>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</si>
  <si>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</si>
  <si>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</si>
  <si>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</si>
  <si>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</si>
  <si>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</si>
  <si>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</si>
  <si>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</si>
  <si>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</si>
  <si>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</si>
  <si>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</si>
  <si>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</si>
  <si>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</si>
  <si>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</si>
  <si>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</si>
  <si>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</si>
  <si>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</si>
  <si>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</si>
  <si>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</si>
  <si>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</si>
  <si>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</si>
  <si>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</si>
  <si>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</si>
  <si>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</si>
  <si>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</si>
  <si>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</si>
  <si>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</si>
  <si>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</si>
  <si>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</si>
  <si>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</si>
  <si>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</si>
  <si>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</si>
  <si>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</si>
  <si>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</si>
  <si>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</si>
  <si>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</si>
  <si>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</si>
  <si>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</si>
  <si>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</si>
  <si>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</si>
  <si>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</si>
  <si>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</si>
  <si>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</si>
  <si>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</si>
  <si>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</si>
  <si>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</si>
  <si>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</si>
  <si>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</si>
  <si>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</si>
  <si>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</si>
  <si>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</si>
  <si>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</si>
  <si>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</si>
  <si>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</si>
  <si>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</si>
  <si>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</si>
  <si>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</si>
  <si>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</si>
  <si>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</si>
  <si>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</si>
  <si>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</si>
  <si>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</si>
  <si>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</si>
  <si>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</si>
  <si>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</si>
  <si>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</si>
  <si>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</si>
  <si>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</si>
  <si>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</si>
  <si>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</si>
  <si>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</si>
  <si>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</si>
  <si>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</si>
  <si>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 xml:space="preserve">I. List of information  on the liable entity, composition of associates or member, structure of the consolidation group of which the liable entity is a member, on activities and financial situation  - to Annex No. 10 of the Decree No. 23/2014 Coll. </t>
  </si>
  <si>
    <t>I. Part 5a</t>
  </si>
  <si>
    <t>Date of disclosure</t>
  </si>
  <si>
    <t>IV. List of information verified by the auditor - to Annex No. 13 of the Decree No. 23/2014 Coll.</t>
  </si>
  <si>
    <t xml:space="preserve">II. List of information on types and volume of provided investment services - to Annex No. 11 of the Decree No. 23/2014 Coll.  </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</si>
  <si>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</si>
  <si>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</si>
  <si>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</si>
  <si>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</si>
  <si>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Bastion European Investments</t>
  </si>
  <si>
    <t>Rue des Colonies /Koloniënstraat 11,
B-1000 Brussels</t>
  </si>
  <si>
    <t xml:space="preserve"> -</t>
  </si>
  <si>
    <t xml:space="preserve">ESSOX </t>
  </si>
  <si>
    <t>Senovážné nám. 231/7, 
370 21 České Budějovice</t>
  </si>
  <si>
    <t>267 64 652</t>
  </si>
  <si>
    <t>-</t>
  </si>
  <si>
    <t>Factoring KB</t>
  </si>
  <si>
    <t>náměstí Junkových 2772/1, 
155 00 Praha 5</t>
  </si>
  <si>
    <t>251 48 290</t>
  </si>
  <si>
    <t>KB Penzijní společnost</t>
  </si>
  <si>
    <t>618 60 018</t>
  </si>
  <si>
    <t>KB Real Estate</t>
  </si>
  <si>
    <t>Václavské náměstí 625/42,
110 00 Praha 1</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</si>
  <si>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</si>
  <si>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</si>
  <si>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</si>
  <si>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</si>
  <si>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</si>
  <si>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</si>
  <si>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</si>
  <si>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</si>
  <si>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</si>
  <si>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</si>
  <si>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</si>
  <si>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Antala Staška 2027/79,
140 00 Praha 4</t>
  </si>
  <si>
    <t>610 61 344</t>
  </si>
  <si>
    <t>VN 42</t>
  </si>
  <si>
    <t>020 22 818</t>
  </si>
  <si>
    <t>joint-stock company</t>
  </si>
  <si>
    <t>limited liability company</t>
  </si>
  <si>
    <t>Belgium</t>
  </si>
  <si>
    <t>Czech Republic</t>
  </si>
  <si>
    <t>yes</t>
  </si>
  <si>
    <t>no</t>
  </si>
  <si>
    <t>2Q/2014</t>
  </si>
  <si>
    <t>1Q/2014</t>
  </si>
  <si>
    <t>4Q/2013</t>
  </si>
  <si>
    <t>3Q/2013</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</si>
  <si>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</si>
  <si>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</si>
  <si>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K ultimu vykazovaného období</t>
  </si>
  <si>
    <t>K ultimu 1. předcházejícího období</t>
  </si>
  <si>
    <t>K ultimu 2. předcházejícího období</t>
  </si>
  <si>
    <t>X</t>
  </si>
  <si>
    <t xml:space="preserve">Volume of received orders for the quarter in thousands </t>
  </si>
  <si>
    <t>Data from the company's balance sheet</t>
  </si>
  <si>
    <t>Adjustments to CET1 capital</t>
  </si>
  <si>
    <t>Total Equity</t>
  </si>
  <si>
    <t>Share capital</t>
  </si>
  <si>
    <t>Share premium</t>
  </si>
  <si>
    <t>Revaluation reserve and other valuation differences</t>
  </si>
  <si>
    <t>Cash flow hedges</t>
  </si>
  <si>
    <t>Revaluation of available for sale financial assets</t>
  </si>
  <si>
    <t>Other valuation differences</t>
  </si>
  <si>
    <t>Reserves</t>
  </si>
  <si>
    <t>Retained earnings (accumulated losses) from previous period</t>
  </si>
  <si>
    <t>own shares</t>
  </si>
  <si>
    <t>Total adjustments to CET1  capital</t>
  </si>
  <si>
    <t>Reserve fund for cash flow hedges</t>
  </si>
  <si>
    <t>Adjustments to the values ​​as required for prudent valuation</t>
  </si>
  <si>
    <t>Other intangible assets - gross value</t>
  </si>
  <si>
    <t>Deferred tax liabilities related to other intangible assets</t>
  </si>
  <si>
    <t>Lack of expected losses on credit risk adjustments at IRB</t>
  </si>
  <si>
    <t>Unusable interim profit or gain from completed accounting period</t>
  </si>
  <si>
    <t>Other transitional arrangements CET1 capital</t>
  </si>
  <si>
    <t>Capital</t>
  </si>
  <si>
    <t>Tier 1 (T1) capital</t>
  </si>
  <si>
    <t xml:space="preserve">Common Equity tier 1 (CET1) </t>
  </si>
  <si>
    <t>Komerční banka, a.s.</t>
  </si>
  <si>
    <t>PLC</t>
  </si>
  <si>
    <t>Prague 1, Na Příkopě 33, building identification number 969, postal code 114 07</t>
  </si>
  <si>
    <t>45 31 70 54</t>
  </si>
  <si>
    <t>5th  March 1992</t>
  </si>
  <si>
    <t>10th March 2014</t>
  </si>
  <si>
    <t>The Bank adheres to the new Corporations Act</t>
  </si>
  <si>
    <t>CZK 19,004,926,000</t>
  </si>
  <si>
    <t>38,009,852 pieces of uncertificated listed ordinary bearer shares, each of a nominal value of CZK 500</t>
  </si>
  <si>
    <t>238672 pcs of own shares</t>
  </si>
  <si>
    <t>NO</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</si>
  <si>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</si>
  <si>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</si>
  <si>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</si>
  <si>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</si>
  <si>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</si>
  <si>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t xml:space="preserve">Graduated in management studies from the University of Rennes. Between 1979 and 1980, he worked in the Insurance National Group. He has worked in the Société Générale Group since 1980, first as an inspector in the SG Inspection department and from 1980 as deputy director and later as director of the Back Office within the Capital Markets Department. From 1995 until 1999, he was Head of Human Resources Management.From 1999 to 2006 he was CEO and a member of the Board of Directors of SGB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Business Development departments, as well as the Strategic Plan.
</t>
  </si>
  <si>
    <t>Essox, s.r.o  - -ID No 267 64 652, member of the Supervisory Board
SG Equipment Finance Czech Republic s.r.o - -ID No 61 061 344  - member of the Supervisory Board
Česká bankovní asociace --ID No 457 72 193  - member
Modrá pyramida stavební spořitelna, a.s. - -ID No 601 92 852 - chairman of the Supervisory Board
Komerční pojišťovna a.s. - -ID No- 639 98 017 - member of the Supervisory Board
ALD Automotive s.r. o. --ID No 61063916 - member of the Supervisory Board</t>
  </si>
  <si>
    <t>SG</t>
  </si>
  <si>
    <t>Ing. Pavel Čejka</t>
  </si>
  <si>
    <t>member of the Board of Directors</t>
  </si>
  <si>
    <t>since 1 August 2012</t>
  </si>
  <si>
    <t xml:space="preserve">Graduate of the Czech Technical University in Prague with a focus on Management and Finance, and of the University of Chicago Graduate School of Business, where he obtained his MBA. He started his professional career in 1994 at Arthur Andersen, where he specialised mainly on advisory and auditing for financial institutions in the central European region. In 2000, he joined ČSOB as Executive Director of Financial Management. Mr Čejka joined Komerční banka in July 2003 as Deputy Financial Director, and from February 2006 to July 2012 he served as Executive Director of Strategy and Finance. With effect from 1 August 2012, he was elected by the Supervisory Board as a Member of the Board of Directors of Komerční bankain charge of Strategy and Finance, Transaction and Payment Services, Information Technology, Project Organisation and Management, Support Services, Information Management and Investment Banking – Operations.
</t>
  </si>
  <si>
    <t>KB Penzijní společnost, a.s. - -ID No 618 60 018 -Chairman of the Supervisory Board</t>
  </si>
  <si>
    <t>Essox, s.r.o  --ID No 267 64 652, member of the Supervisory Board</t>
  </si>
  <si>
    <t>Modrá pyramida stavební spořitelna, a.s. - -ID No 601 92 852 - member of the Supervisory Board</t>
  </si>
  <si>
    <t>Komerční pojišťovna a.s. -ID No - 639 98 017 - member of the Supervisory Board</t>
  </si>
  <si>
    <t xml:space="preserve">
Bastion Europena Investment s.a. - administratur catégorie A</t>
  </si>
  <si>
    <t>Ing. Vladimír Jeřábek</t>
  </si>
  <si>
    <t>since 1 June 2008, re-elected on 2 June 2012</t>
  </si>
  <si>
    <t xml:space="preserve">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bankain 1998, Mr Jeřabek was the regional manager responsible for the Brno region and later was in charge of Komerčni bank’s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Jeřabek as a Member of the Board of Directors in charge of Distribution with effect from 1 June 2008.
</t>
  </si>
  <si>
    <t>KB Penzijní společnost, a.s. - ID No 618 60 018 -member of the Supervisory Board</t>
  </si>
  <si>
    <t>Modrá pyramida stavební spořitelna, a.s. - ID No 601 92 852 - member of the Supervisory Board</t>
  </si>
  <si>
    <t>Ing. Peter Palečka</t>
  </si>
  <si>
    <t>since 5 October 2001, re-elected on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</si>
  <si>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t>
  </si>
  <si>
    <t>Francouzsko-česká obchodní komora - member</t>
  </si>
  <si>
    <t>Modrá pyramida stavební spořitelna, a.s. -ID No 601 92 852 - member of the Supervisory Board, chairman of the Audit Committee</t>
  </si>
  <si>
    <t>Charles Karel Vasak</t>
  </si>
  <si>
    <t xml:space="preserve">Graduate of Lyon Business School (EM Lyon). Mr Vašak started his professional career in 1982, when he joined Société Générale Group. Until 1990, he worked within the distribution network of SG in France, and then during 1990 to 2001 in its international distribution network at a London branch, where he was responsible for French corporate clients. Subsequently, he assumed the position of Vice-Director of the position of Vice-Director of Société Générale in New York responsible for International Desk and later for Human Resources. From 2001 to 2006, he was Executive Director for Human Resources in Komerční banka. Subsequently, until May 2012, he was at Société Générale in France, where he was responsible for the North Lorraine Region, with the retail and corporate segments under his management. With effect from 1 August 2012, he was elected by the Supervisory Board as a Member of the Board of Directors of Komerční banka in charge of the Top Corporations segment (including the division in Slovakia) and also charged with overseeing Investment Banking.
</t>
  </si>
  <si>
    <t>none</t>
  </si>
  <si>
    <t>Aurélien Viry</t>
  </si>
  <si>
    <t>since 1 January 2011</t>
  </si>
  <si>
    <t>Graduated in finance and accounting from ESCP Europe Paris and holds a DECF in reporting and finance. His career at Société Générale began in 1990 in the inspection department of SG. In July 1996, he became deputy manager of the Société Générale branch in Seoul. He moved on to the SG Securities division in April 1999, working first as the Seoul branch manager and then, from December 1999, as co-chief operating officer in charge of North Asia based in Hong Kong. In October 2001, he became chief operating officer of SG Securities Asia Limited for the region of Asia. In April 2003, having returned to France, he started to serve as head of global equity derivatives middle offices at SG headquarters. From November 2005, Mr Viry was the CEO of GENEFIM, an SG subsidiary working in real estate finance.  He was appointed by the Supervisory Board as a new member of the Board of Directors of Komerční banka in charge of Risk Management with effect from 1 January 2011.</t>
  </si>
  <si>
    <t>SG Equipment Finance Czech Republic s.r.o - -ID No 61 061 344  - member of the Supervisory Board</t>
  </si>
  <si>
    <t>Essox, s.r.o  - -ID No 267 64 652, member of the Supervisory Board</t>
  </si>
  <si>
    <t>Jean Luc Parer</t>
  </si>
  <si>
    <t>Supervisory Board/Audit Committee</t>
  </si>
  <si>
    <t>chairman of the SB/ member of the AC</t>
  </si>
  <si>
    <t xml:space="preserve">since 27 September 2012,since 1 May Chairman of the SB </t>
  </si>
  <si>
    <t>Graduate of the University of Commerce HEC and a Master’s Graduate of Law. He began working at Société Générale in 1981 in the Inspection Department. From 1991 to 2001, he was head of structured financing within the Investment Banking Department. From 2001 to 2003, he participated in the development of debt financing, and from 2003 to 2005 he was responsible for supervising activities of SG on debt capital markets. In 2005, he became Deputy Director of Global Debt Financing, and in 2008 he was appointed Director of Capital Markets and Finance. In 2009, he became Director of Global Finance and Corporate and Investment Banking. Since 2012, he has been Director of International Retail Banking and a Member of the Supervisory Board and of the Audit Committee of Komerčni  banka. Since 2013, he has been Chairman of the Supervisory Board of KB.</t>
  </si>
  <si>
    <t>SG DE BANQUES EN CÔTE D'IVOIRE
FONDATIONS CAPITAL I SCA SICAR
SG MAROCAINE DE BANQUES
ROSBANK
SG DE BANQUES AU SENEGEAL
LE LEVANT (SGIB) 
SG SPLITSKA BANKA D.D.
COFACE SA
BRD</t>
  </si>
  <si>
    <t>Giovanni Luca SOMA</t>
  </si>
  <si>
    <t>Vice-chairman of the SB/member of the AC</t>
  </si>
  <si>
    <t>since 1 May 2013/since 25 April 2013</t>
  </si>
  <si>
    <t>MBA graduate of the University of Turin, Italy, and a graduate of LUISS University with a degree in business economics. Also holding qualifications to work as a certified auditor and as a certified public accountant. From 1984 to 1989, he was the manager of Arthur Young Consulting in Rome, Italy. From 1989 to 1994, he worked with Deloitte &amp; Touche Consulting in Milan, Italy. Between 1994 and 1997, he served as Sales and International Services Director of Hyperion Software Inc. Between 1997 and 1998, he served as managing director of GE Capital Insurance and, subsequently between 1998 and 1999, as Corporate Sales Director for Italy in GE Capital. From 1999 to 2000, he served as CEO of Dial Italia (Barclays Group). Between 2000 and 2005 he served as CEO of ALD Automotive, between 2002 and 2008 as Group Regional Director and Deputy CEO of the ALD Automotive Group, and between 2008 and 2011 as CEO of the ALD Automotive Group. He currently serves as Chairman of the Board of Directors of ALD International, France (since 2011), as CEO of SG Consumer Finance, France (since 2010), and as Deputy Head of BHFM, International Retail Banking (since 2012). Since 2013, he has been a Member and Vice- Chairman of the Supervisory Board of KB.</t>
  </si>
  <si>
    <t>AXUS SA
BANCO SG BRASIL S.A.
OHRIDSKA BANKA MACEDONIA
BANCO PECUNIA S.A.
BANCO CACIQUE S.A.
SG EXPRESS BANK
SG SPLITSKA BANKA D.D.
ESSOX S.R.O
NF FLEET A.S.
NF FLEET OY
SOGESSUR
FRANFINANCE
ALD INTERNATIONAL S.A
COMPAGNIE GENERALE DE LOCATION D 
SG CONSUMER FINANCE
HANSEATIC BANK GMBH &amp;CO KG
ALD AUTOLEASING D
FIDITALIA
AXUS ITALIANA SRL
NF FLEET AS
EURO BANK SPOLKA AKCYJNA
LLC RUSFINANCE BANK
SKB BANKA
ALD AUTOMOTIVE SA
NF FLEET AB
ALD AUTOMOTIVE LIMITED
ALD AUTOMOTIVE GROUP PLC
CGI NORTH AMERICE INC
BRD
ALD Autoleasing D GmbH</t>
  </si>
  <si>
    <t>Laurent Goutard</t>
  </si>
  <si>
    <t>Supervisory Board</t>
  </si>
  <si>
    <t>member of the SB</t>
  </si>
  <si>
    <t>since 1 May 2013</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</si>
  <si>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Between 1996 and 1998, he was Director of the Corporate Banking Division on the French territory. From 1998 to June 2004, he was a Member of the Board of Directors and Chief Executive Officer, later the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NetworkDirector and Director for Retail Banking of Société Générale in France. Since 2013, he has been a Member of the Supervisory Board of Komerční banka.
</t>
  </si>
  <si>
    <t xml:space="preserve">SOGESSUR 
SG GESTION 
COMPAGNIE GÉNÉRALE D'AFFACTURAGE FRANCE
FRANFINANCE                                    </t>
  </si>
  <si>
    <t>Bernardo Sanchez Incera</t>
  </si>
  <si>
    <t>since 1 October 2010, re-elected on 22 April 2011</t>
  </si>
  <si>
    <t xml:space="preserve">Graduate in economic studies at the Institute of Political Studies in Paris and holder of an  MBA from INSEAD in Fontainebleau. From 1984 to 1994, he worked first as manager of customer relations and deputy director for corporate clients of Credit Lyonnais La Defense and subsequently as Deputy to the CEO of Credit Lyonnais Belgium. From 1994 to 1996, he served as CEO at Banca Jover in Spain and from 1996 to 1999 as CEO of Zara France. From 1999 to 2001, he was a member of the Board of Directors of Inditex. In the years 2001 to 2003, he was President for Europe of LVMH &amp; Maroquinerie Mode within the LVMH Fashion Group, and in the years 2003 to 2004 he served as CEO of Vivarte. During 2004 to 2009, he served as CEO for the Monoprix supermarket chains. In 2009, he joined Société Générale, and since January 2010 he has been one of its chief executive officers responsible for international retail banking and specialised financial services. Since 2010, he has been a Member of the Supervisory Board of Komerčí banka.
</t>
  </si>
  <si>
    <t>SOCIÉTÉ GÉNÉRALE FRANCE
BANQUE ROUMAINE DE DÉVELOPPEMENT
CGL
SOGECAP
CRÉDIT DU NORD FRANCE
FRANFINANCE
COMPAGNIE GENERALE DE LOCATION D'EQUIPEMENTS
ALD Automotive GROUP PLC
ROSBANK
BRD
SG DE BANQUES AU CAMEROUN
SG DE BANQUES AU SENEGAL
SG DE BANQUES EN COTE D’IVOIRE
SG MAROCAINE DE BANQUES</t>
  </si>
  <si>
    <t>Ing. Petr Laube</t>
  </si>
  <si>
    <t>independent Member of the SB/chairman of the AC</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</si>
  <si>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</si>
  <si>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Coppee, Paris, and since 1993 he has been chief executive officer and chairman of the Board of Directors of Lafarge Cement, a.s., Prague. From 2005, he served as director of the segment of electricity, gas, liquid fuels at SG&amp;A at Lafarge, s.a., Paris. From January 2007, he was chief executive officer of Lafarge Cement, a.s., in Ukraine. He has been
retired since December 2009. Since 2001, he has been a Member of the Supervisory Board of Komerční banka.
</t>
  </si>
  <si>
    <t>AUTO, S.R.O. V LIKVIDACI,
ORBIT I.C.E. S.R.O. V LIKVIDACI,
LAFARGE CEMENT, A.S., 
POLYTECHNA, PODNIK ZAHRANIČNÍHO OBCHODU PRO ZPROSTŘEDKOVÁNÍ TECHNICKÉ SPOLUPRÁCE,  A. S.,
ČESKÝ NÁRODNÍ VÝBOR FRANKOFONNÍHO EKONOMICKÉHO FÓRA, O.P.S.</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</si>
  <si>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</si>
  <si>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</si>
  <si>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</si>
  <si>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member of trade unions at KB since his arrival to KB. Since 1994, he has represented employees as chairman of the union’s local unit in Pardubice, and at the same time he has been a member of the all-company committee of trade unions at KB. Since 2011, he has been member of the union’s negotiating team for collective negotiation with the employer. Since 2013, he has been a Member of the Supervisory Board of Komerční banka. </t>
  </si>
  <si>
    <t>Ing. Bořivoj Kačena</t>
  </si>
  <si>
    <t>Member of the SB</t>
  </si>
  <si>
    <t>since 29 April 2008, re-elected on 30 April 2012</t>
  </si>
  <si>
    <t>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t>
  </si>
  <si>
    <t>ČVÚT Praha
Z V O N  2000 - zdraví, vzdělání, odpovědnost, naděje - "nadační fond"
NADACE 17.LISTOPADU 
Společnost pro rozvoj silniční dopravy v ČR</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</si>
  <si>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</si>
  <si>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</si>
  <si>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and a member of the Supervisory Board of the Occupational Health Insurance Company since 2011.
</t>
  </si>
  <si>
    <t>Oborová zdravotní pojišťovna</t>
  </si>
  <si>
    <t>Dana Neubauerová</t>
  </si>
  <si>
    <t>Member of the SB elected by KB´s employees</t>
  </si>
  <si>
    <t>Completed studies at the Secondary School of Economics in Havličkuv Brod. She has been working in Komerční banka (formerly State Bank of Czechoslovakia) since 1984. She gradually passed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Havličkuv Brod branch, and then was director of the Level 2 Havličkův Brod branch from 1 October 2008. She has been the director of the Level 2 Jihlava branch since 1 July 2009. She has been a union member since joining Komerční banka, and she served as chairwoman of the union’s local unit in Havličkův Brod from 1990 to June 2008. Since 2009, she has been a Member of the Supervisory Board of Komerční banka.</t>
  </si>
  <si>
    <t>Jiří Šperl</t>
  </si>
  <si>
    <t>DIRCOM</t>
  </si>
  <si>
    <t>member/Executive Director for Strategic Plan</t>
  </si>
  <si>
    <t>since 1 December 2013</t>
  </si>
  <si>
    <t>Graduate of the University of Economics in Prague. Mr. Šperl worked in Komerční banka  and in Modrá Pyramida.  In 2009 Mr. Sperl accepted an offer of Financial Director position in the second largest private bank in Egypt, NSGB. He returns to Komerční banka to the position of Advisor to Chief Administrative Officer in April 2013.</t>
  </si>
  <si>
    <t>Sylva Floríková</t>
  </si>
  <si>
    <t>member/Executive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</si>
  <si>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</si>
  <si>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Supervison too. She joined Komerční banka in 2000 to establisch the Compliance Department. She managed the Compliance Department to February 2014.</t>
  </si>
  <si>
    <t>Charles Pierre Serain</t>
  </si>
  <si>
    <t>member/Executive Director, Marketing and Communication</t>
  </si>
  <si>
    <t>since 1 September 2011</t>
  </si>
  <si>
    <t>Graduate of the Institut d´Etudes Politiques in Paris - finance and marketing.  He has held leading  positions  in several marketing ,industrial and banking institutions.</t>
  </si>
  <si>
    <t>He held leading position such as the Director of Strategis Studies in SG and  in Inspection Generale.</t>
  </si>
  <si>
    <t>Yvon Puyou</t>
  </si>
  <si>
    <t>member/Executive Director,  Information Technology</t>
  </si>
  <si>
    <t>since 1 October 2010</t>
  </si>
  <si>
    <t>Graduate of the Ecole Centrale de Marseille and of the EDHEC. He has worked in the Société Generale Group since February 1992. He joined Komerční banka in August 2009 as Deputy Executive Director.  He was nominated to the position of Executive Director for Information Technology on 1 October 2010.</t>
  </si>
  <si>
    <t>Slawomir Komonski</t>
  </si>
  <si>
    <t>member/Executive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</si>
  <si>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</si>
  <si>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</si>
  <si>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</si>
  <si>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</si>
  <si>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member/Executive Director , Human Resources</t>
  </si>
  <si>
    <t>since 1 June 2014</t>
  </si>
  <si>
    <t>Graduate of the University of Economics in Prague.  Pavel Jirák started his carrier in Komerční banka in 1998. He worked as Business Center Director and then as Business Division Director. Since 2003 he worked on the position of Head of Network Management Support. In 2005 he moved on to the company Penzijní fond KB and in 2006 he started to serve there as Executive Director and Chair of the Board of Directors. Since 1 June 2014 he has been again with Komerční banka as Executive D|irector for Human Resources.</t>
  </si>
  <si>
    <t>Libor Löfler</t>
  </si>
  <si>
    <t>member/Executive Director, Strategy and Finance</t>
  </si>
  <si>
    <t>The University of Economics in Prague, specialized in finance and loans. For his whole professional career, he has been working in the area of banking. He worked in SBČS, in Investiční banka, and as CEO of Konsolidační banka. Since 1999 he has been with Komerční banka. Between 2006 and 2010 he served as vice-chairman of the board of directors of MPSS. Subsequently, until 2012, he worked as deputy executive director for Finance and Strategy.</t>
  </si>
  <si>
    <t>Factoring KB, a.s. - ID No251 48 920 - Chairman of the Supervisory Board</t>
  </si>
  <si>
    <t>Protos, uzavřený investiční fond, a.s. - ID No 279 19 871 - Chairman of the Supervisory Board (The SB also serves as an audit committee).</t>
  </si>
  <si>
    <t>Jana Švábenská</t>
  </si>
  <si>
    <t>member/Executive Director, Transaction and Payment Services</t>
  </si>
  <si>
    <t>since 1 January 2010</t>
  </si>
  <si>
    <t>The University of Economics in Prague, specialized in finance and loans.subsequent graduate studies. Since October 2000 she has been with Komerční banka, a.s. first as Head of Trade Finance and then,, since January 2007, as Head of Trade and Export Finance Division. She currently serves as executive director for transaction and payment services.</t>
  </si>
  <si>
    <t>Petr Kalina</t>
  </si>
  <si>
    <t>member/Executive Director, Support Services</t>
  </si>
  <si>
    <t>since 1 April 2004</t>
  </si>
  <si>
    <t>The Czech Technical University of Prague and specialist business studies. He has worked on various positions with different companies; his last job was with Raiffeisenbank, a. s., where he worked as Head of Internal Services Division.</t>
  </si>
  <si>
    <t>KB Real Estate, s.r.o. - ID No. 247 94 015 – corporate agent since  6 January 2011</t>
  </si>
  <si>
    <t>NP 33, s.r.o -  ID No. 020 19 574 - corporate agent since 21 August 2013</t>
  </si>
  <si>
    <t>VN 42, s.r.o -  ID No. 020 22 818 -  corporate agent since 21 August 2013</t>
  </si>
  <si>
    <t>Iveta Ocásková</t>
  </si>
  <si>
    <t>member/Executive Director, Corporate Banking</t>
  </si>
  <si>
    <t>since 1 December 2010</t>
  </si>
  <si>
    <t>The University of Agriculture, Department of Business and Economics. She joined Komerční banka in 1991 as Head of  Business Division Čechy II in Top Corporations.  Since 1 March 2013 she has been as Executive Director, Corporate Banking.</t>
  </si>
  <si>
    <t>Factoring KB, a.s. -ID No. 251 48 290 - member of the Supervisory  Board</t>
  </si>
  <si>
    <t>Patrice Begue</t>
  </si>
  <si>
    <t>member/Executive Director, Retail Banking</t>
  </si>
  <si>
    <t>since 16 June 2010</t>
  </si>
  <si>
    <t>ESLSCA Business School Paris, MBA University of Conennecticut (USA). From 1991 he worked for SG Group in France. Before joining KB, he served as Director of Strategy &amp; Marketing in the Slovenian bank SKB; since 2010 he has been with KB – first as Deputy Executive Director for Retail, then, since 1 March 2013, as Executive Director for Retail Banking .</t>
  </si>
  <si>
    <t>Karel Beran</t>
  </si>
  <si>
    <t>member/Executive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</si>
  <si>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taked over the position of Executive Director of  Organization and Change Management. </t>
  </si>
  <si>
    <t>SOCIETE GENERALE SA  - acc. A</t>
  </si>
  <si>
    <t>SA = PLC</t>
  </si>
  <si>
    <t>29, BOULEVARD HAUSSMANN, Paris</t>
  </si>
  <si>
    <t>FR</t>
  </si>
  <si>
    <t>in CDCP: 0090013106</t>
  </si>
  <si>
    <t>64</t>
  </si>
  <si>
    <t>60.74</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</si>
  <si>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</si>
  <si>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</si>
  <si>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</si>
  <si>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</si>
  <si>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</si>
  <si>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</si>
  <si>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</si>
  <si>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</si>
  <si>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</si>
  <si>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</si>
  <si>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</si>
  <si>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</si>
  <si>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</si>
  <si>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</si>
  <si>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</si>
  <si>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</si>
  <si>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</si>
  <si>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</si>
  <si>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</si>
  <si>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</si>
  <si>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</si>
  <si>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</si>
  <si>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</si>
  <si>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</si>
  <si>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</si>
  <si>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</si>
  <si>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</si>
  <si>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</si>
  <si>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</si>
  <si>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</si>
  <si>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</si>
  <si>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</si>
  <si>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</si>
  <si>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</si>
  <si>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</si>
  <si>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</si>
  <si>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</si>
  <si>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</si>
  <si>
    <t>400 (399 + 1 branch in SK)</t>
  </si>
  <si>
    <t>YES</t>
  </si>
</sst>
</file>

<file path=xl/styles.xml><?xml version="1.0" encoding="utf-8"?>
<styleSheet xmlns="http://schemas.openxmlformats.org/spreadsheetml/2006/main">
  <numFmts count="2">
    <numFmt numFmtId="164" formatCode="#"/>
    <numFmt numFmtId="165" formatCode="#,##0\ &quot;Kč&quot;"/>
  </numFmts>
  <fonts count="29">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b/>
      <sz val="10"/>
      <color theme="1"/>
      <name val="Arial"/>
      <family val="2"/>
      <charset val="238"/>
    </font>
    <font>
      <b/>
      <sz val="10"/>
      <color indexed="8"/>
      <name val="Arial"/>
      <family val="2"/>
      <charset val="238"/>
    </font>
    <font>
      <sz val="11"/>
      <color rgb="FFFF0000"/>
      <name val="Calibri"/>
      <family val="2"/>
      <charset val="238"/>
      <scheme val="minor"/>
    </font>
    <font>
      <b/>
      <sz val="11"/>
      <color theme="1"/>
      <name val="Calibri"/>
      <family val="2"/>
      <charset val="238"/>
      <scheme val="minor"/>
    </font>
    <font>
      <sz val="10"/>
      <name val="Arial CE"/>
      <family val="2"/>
      <charset val="238"/>
    </font>
    <font>
      <sz val="10"/>
      <color theme="1"/>
      <name val="Calibri"/>
      <family val="2"/>
      <charset val="238"/>
      <scheme val="minor"/>
    </font>
    <font>
      <sz val="11"/>
      <color theme="1"/>
      <name val="Arial"/>
      <family val="2"/>
      <charset val="238"/>
    </font>
    <font>
      <b/>
      <sz val="9"/>
      <color indexed="81"/>
      <name val="Tahoma"/>
      <family val="2"/>
      <charset val="238"/>
    </font>
    <font>
      <sz val="9"/>
      <color indexed="81"/>
      <name val="Tahoma"/>
      <family val="2"/>
      <charset val="238"/>
    </font>
    <font>
      <sz val="10"/>
      <color rgb="FFFF0000"/>
      <name val="Arial"/>
      <family val="2"/>
      <charset val="238"/>
    </font>
    <font>
      <sz val="7"/>
      <color theme="1"/>
      <name val="Times New Roman"/>
      <family val="1"/>
      <charset val="238"/>
    </font>
  </fonts>
  <fills count="10">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s>
  <borders count="8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s>
  <cellStyleXfs count="9">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7" fillId="0" borderId="0"/>
  </cellStyleXfs>
  <cellXfs count="816">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3" fontId="7" fillId="0" borderId="26" xfId="0" applyNumberFormat="1"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10" fillId="0" borderId="1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7" fillId="0" borderId="57" xfId="0" applyFont="1" applyFill="1" applyBorder="1" applyAlignment="1">
      <alignment horizontal="center" vertical="center" wrapText="1"/>
    </xf>
    <xf numFmtId="0" fontId="4" fillId="0" borderId="16" xfId="0" applyFont="1" applyBorder="1"/>
    <xf numFmtId="0" fontId="9" fillId="0" borderId="24" xfId="0" applyFont="1" applyFill="1" applyBorder="1" applyAlignment="1">
      <alignment horizontal="center" vertical="center" wrapText="1"/>
    </xf>
    <xf numFmtId="0" fontId="7" fillId="7" borderId="19" xfId="0" applyFont="1" applyFill="1" applyBorder="1" applyAlignment="1">
      <alignment horizontal="left" vertical="center" wrapText="1"/>
    </xf>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47" xfId="0" applyFont="1" applyFill="1" applyBorder="1" applyAlignment="1">
      <alignment horizontal="left" vertical="center" wrapText="1"/>
    </xf>
    <xf numFmtId="14" fontId="3" fillId="2" borderId="60" xfId="0" applyNumberFormat="1" applyFont="1" applyFill="1" applyBorder="1" applyAlignment="1">
      <alignment horizontal="center" vertical="center" wrapText="1"/>
    </xf>
    <xf numFmtId="0" fontId="4" fillId="0" borderId="36" xfId="0" applyFont="1" applyBorder="1" applyAlignment="1">
      <alignment horizontal="center"/>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4" fillId="0" borderId="44" xfId="0" applyFont="1" applyFill="1" applyBorder="1"/>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2" fillId="0" borderId="0" xfId="5" applyFont="1" applyFill="1" applyBorder="1" applyAlignment="1">
      <alignment horizontal="center" vertical="center"/>
    </xf>
    <xf numFmtId="164" fontId="12" fillId="0" borderId="0" xfId="5" applyNumberFormat="1" applyFont="1" applyFill="1" applyBorder="1" applyAlignment="1">
      <alignment horizontal="center" vertical="center" wrapText="1"/>
    </xf>
    <xf numFmtId="4" fontId="0" fillId="0" borderId="66" xfId="0" applyNumberFormat="1" applyBorder="1" applyAlignment="1">
      <alignment horizontal="right"/>
    </xf>
    <xf numFmtId="4" fontId="0" fillId="0" borderId="66" xfId="0" applyNumberFormat="1" applyBorder="1"/>
    <xf numFmtId="4" fontId="0" fillId="0" borderId="62" xfId="0" applyNumberFormat="1" applyBorder="1" applyAlignment="1">
      <alignment horizontal="right"/>
    </xf>
    <xf numFmtId="4" fontId="0" fillId="0" borderId="62" xfId="0" applyNumberFormat="1" applyBorder="1"/>
    <xf numFmtId="4" fontId="0" fillId="0" borderId="36" xfId="0" applyNumberFormat="1" applyBorder="1" applyAlignment="1">
      <alignment horizontal="right"/>
    </xf>
    <xf numFmtId="4" fontId="0" fillId="0" borderId="36" xfId="0" applyNumberFormat="1" applyBorder="1"/>
    <xf numFmtId="0" fontId="0" fillId="0" borderId="0" xfId="0" applyAlignment="1">
      <alignment vertical="center"/>
    </xf>
    <xf numFmtId="49" fontId="9" fillId="0" borderId="48" xfId="0" applyNumberFormat="1" applyFont="1" applyFill="1" applyBorder="1" applyAlignment="1">
      <alignment horizontal="center" vertical="center" wrapText="1"/>
    </xf>
    <xf numFmtId="4" fontId="0" fillId="0" borderId="72" xfId="0" applyNumberFormat="1" applyBorder="1" applyAlignment="1">
      <alignment horizontal="right"/>
    </xf>
    <xf numFmtId="4" fontId="0" fillId="0" borderId="73" xfId="0" applyNumberFormat="1" applyBorder="1" applyAlignment="1">
      <alignment horizontal="right"/>
    </xf>
    <xf numFmtId="4" fontId="0" fillId="0" borderId="61" xfId="0" applyNumberFormat="1" applyBorder="1" applyAlignment="1">
      <alignment horizontal="right"/>
    </xf>
    <xf numFmtId="4" fontId="0" fillId="0" borderId="73" xfId="0" applyNumberFormat="1" applyBorder="1"/>
    <xf numFmtId="4" fontId="0" fillId="0" borderId="44" xfId="0" applyNumberFormat="1" applyBorder="1" applyAlignment="1">
      <alignment horizontal="right"/>
    </xf>
    <xf numFmtId="4" fontId="0" fillId="0" borderId="71" xfId="0" applyNumberFormat="1" applyBorder="1" applyAlignment="1">
      <alignment horizontal="right"/>
    </xf>
    <xf numFmtId="4" fontId="0" fillId="0" borderId="38" xfId="0" applyNumberFormat="1" applyBorder="1" applyAlignment="1">
      <alignment horizontal="right"/>
    </xf>
    <xf numFmtId="4" fontId="0" fillId="0" borderId="37" xfId="0" applyNumberFormat="1" applyBorder="1" applyAlignment="1">
      <alignment horizontal="right"/>
    </xf>
    <xf numFmtId="49" fontId="3" fillId="0" borderId="66"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3" fillId="0" borderId="0" xfId="0" applyFont="1" applyFill="1" applyAlignment="1">
      <alignment horizontal="center" vertical="center"/>
    </xf>
    <xf numFmtId="0" fontId="4" fillId="0" borderId="15" xfId="0" applyFont="1" applyFill="1" applyBorder="1" applyAlignment="1">
      <alignment vertical="center"/>
    </xf>
    <xf numFmtId="49" fontId="3" fillId="0" borderId="42" xfId="0" applyNumberFormat="1"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center" vertical="center" wrapText="1"/>
    </xf>
    <xf numFmtId="0" fontId="12"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2" fillId="0" borderId="66" xfId="0" applyNumberFormat="1" applyFont="1" applyBorder="1" applyAlignment="1">
      <alignment horizontal="right" vertical="center" wrapText="1"/>
    </xf>
    <xf numFmtId="4" fontId="0" fillId="0" borderId="11" xfId="0" applyNumberFormat="1" applyBorder="1" applyAlignment="1">
      <alignment horizontal="right"/>
    </xf>
    <xf numFmtId="4" fontId="12" fillId="0" borderId="62" xfId="0" applyNumberFormat="1" applyFont="1" applyBorder="1" applyAlignment="1">
      <alignment horizontal="right" vertical="center" wrapText="1"/>
    </xf>
    <xf numFmtId="4" fontId="0" fillId="0" borderId="49" xfId="0" applyNumberFormat="1" applyBorder="1" applyAlignment="1">
      <alignment horizontal="right"/>
    </xf>
    <xf numFmtId="4" fontId="12" fillId="0" borderId="62" xfId="0" applyNumberFormat="1" applyFont="1" applyBorder="1" applyAlignment="1">
      <alignment horizontal="right" wrapText="1"/>
    </xf>
    <xf numFmtId="4" fontId="14" fillId="0" borderId="62" xfId="0" applyNumberFormat="1" applyFont="1" applyBorder="1" applyAlignment="1">
      <alignment horizontal="right" vertical="center"/>
    </xf>
    <xf numFmtId="4" fontId="15" fillId="0" borderId="62" xfId="0" applyNumberFormat="1" applyFont="1" applyBorder="1" applyAlignment="1">
      <alignment horizontal="right" vertical="center"/>
    </xf>
    <xf numFmtId="4" fontId="16" fillId="0" borderId="36" xfId="0" applyNumberFormat="1" applyFont="1" applyBorder="1" applyAlignment="1">
      <alignment horizontal="right" vertical="center"/>
    </xf>
    <xf numFmtId="4" fontId="0" fillId="0" borderId="50" xfId="0" applyNumberFormat="1" applyBorder="1" applyAlignment="1">
      <alignment horizontal="right"/>
    </xf>
    <xf numFmtId="0" fontId="0" fillId="0" borderId="0" xfId="0" applyAlignment="1">
      <alignment horizontal="center"/>
    </xf>
    <xf numFmtId="14" fontId="3" fillId="2" borderId="2" xfId="0" applyNumberFormat="1" applyFont="1" applyFill="1" applyBorder="1" applyAlignment="1">
      <alignment horizontal="left" vertical="center" wrapText="1"/>
    </xf>
    <xf numFmtId="14" fontId="3" fillId="2" borderId="60" xfId="0" applyNumberFormat="1" applyFont="1" applyFill="1" applyBorder="1" applyAlignment="1">
      <alignment horizontal="left" vertical="center" wrapText="1"/>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6" xfId="0" applyFont="1" applyBorder="1" applyAlignment="1">
      <alignment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4" fillId="0" borderId="34" xfId="0" applyFont="1" applyFill="1" applyBorder="1" applyAlignment="1">
      <alignment horizontal="center"/>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 fontId="16" fillId="0" borderId="50" xfId="0" applyNumberFormat="1" applyFont="1" applyBorder="1" applyAlignment="1">
      <alignment horizontal="right" vertical="center"/>
    </xf>
    <xf numFmtId="4" fontId="14" fillId="0" borderId="49" xfId="0" applyNumberFormat="1" applyFont="1" applyBorder="1" applyAlignment="1">
      <alignment horizontal="right" vertical="center"/>
    </xf>
    <xf numFmtId="4" fontId="15" fillId="0" borderId="49" xfId="0" applyNumberFormat="1" applyFont="1" applyBorder="1" applyAlignment="1">
      <alignment horizontal="right" vertical="center"/>
    </xf>
    <xf numFmtId="4" fontId="12" fillId="0" borderId="49" xfId="0" applyNumberFormat="1" applyFont="1" applyBorder="1" applyAlignment="1">
      <alignment horizontal="right" wrapText="1"/>
    </xf>
    <xf numFmtId="4" fontId="12" fillId="0" borderId="49" xfId="0" applyNumberFormat="1" applyFont="1" applyBorder="1" applyAlignment="1">
      <alignment horizontal="right" vertical="center" wrapText="1"/>
    </xf>
    <xf numFmtId="4" fontId="12" fillId="0" borderId="11" xfId="0" applyNumberFormat="1" applyFont="1" applyBorder="1" applyAlignment="1">
      <alignment horizontal="right" vertical="center" wrapText="1"/>
    </xf>
    <xf numFmtId="4" fontId="0" fillId="0" borderId="42" xfId="0" applyNumberFormat="1" applyBorder="1" applyAlignment="1">
      <alignment horizontal="right"/>
    </xf>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3" fillId="2" borderId="47" xfId="0" applyFont="1" applyFill="1" applyBorder="1" applyAlignment="1">
      <alignment horizontal="left" vertical="center" wrapText="1"/>
    </xf>
    <xf numFmtId="0" fontId="5" fillId="5" borderId="12" xfId="0" applyFont="1" applyFill="1" applyBorder="1" applyAlignment="1">
      <alignment horizontal="center" vertical="center" wrapText="1"/>
    </xf>
    <xf numFmtId="0" fontId="0" fillId="5" borderId="39" xfId="0" applyFill="1" applyBorder="1"/>
    <xf numFmtId="0" fontId="3" fillId="0" borderId="9"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0" fillId="0" borderId="51" xfId="0" applyBorder="1" applyAlignment="1"/>
    <xf numFmtId="0" fontId="10" fillId="0" borderId="19" xfId="0" applyFont="1" applyFill="1" applyBorder="1" applyAlignment="1">
      <alignment vertical="center" wrapText="1"/>
    </xf>
    <xf numFmtId="0" fontId="10" fillId="0" borderId="13" xfId="0" applyFont="1" applyFill="1" applyBorder="1" applyAlignment="1">
      <alignment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49" fontId="4" fillId="0" borderId="3" xfId="0" applyNumberFormat="1" applyFont="1" applyFill="1" applyBorder="1"/>
    <xf numFmtId="0" fontId="3" fillId="2" borderId="5" xfId="0" applyFont="1" applyFill="1" applyBorder="1"/>
    <xf numFmtId="0" fontId="4" fillId="2" borderId="34" xfId="0" applyFont="1" applyFill="1" applyBorder="1" applyAlignment="1">
      <alignment horizontal="center" vertical="center"/>
    </xf>
    <xf numFmtId="0" fontId="0" fillId="2" borderId="49" xfId="0" applyFill="1" applyBorder="1"/>
    <xf numFmtId="0" fontId="4" fillId="2" borderId="15" xfId="0" applyFont="1" applyFill="1" applyBorder="1" applyAlignment="1">
      <alignment horizontal="center" vertical="center"/>
    </xf>
    <xf numFmtId="0" fontId="4" fillId="0" borderId="33" xfId="0" applyFont="1" applyFill="1" applyBorder="1" applyAlignment="1">
      <alignment horizontal="center"/>
    </xf>
    <xf numFmtId="0" fontId="3" fillId="2" borderId="44" xfId="0" applyFont="1" applyFill="1" applyBorder="1"/>
    <xf numFmtId="49" fontId="5" fillId="3" borderId="29" xfId="0" applyNumberFormat="1" applyFont="1" applyFill="1" applyBorder="1" applyAlignment="1">
      <alignment horizontal="center" vertical="center"/>
    </xf>
    <xf numFmtId="0" fontId="4" fillId="0" borderId="29" xfId="0" applyFont="1" applyFill="1" applyBorder="1" applyAlignment="1">
      <alignment horizontal="center"/>
    </xf>
    <xf numFmtId="0" fontId="4" fillId="9"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4" fillId="0" borderId="75" xfId="0" applyFont="1" applyBorder="1" applyAlignment="1"/>
    <xf numFmtId="0" fontId="4" fillId="0" borderId="56" xfId="0" applyFont="1" applyBorder="1" applyAlignment="1"/>
    <xf numFmtId="0" fontId="4" fillId="0" borderId="7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49" fontId="5" fillId="3" borderId="0" xfId="0" applyNumberFormat="1" applyFont="1" applyFill="1" applyAlignment="1">
      <alignment horizontal="left"/>
    </xf>
    <xf numFmtId="0" fontId="3" fillId="2" borderId="48"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0" fontId="4" fillId="0" borderId="17" xfId="0" applyFont="1" applyFill="1" applyBorder="1" applyAlignment="1">
      <alignment vertical="center"/>
    </xf>
    <xf numFmtId="0" fontId="10" fillId="0" borderId="19"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0" fontId="4" fillId="0" borderId="15" xfId="0" applyFont="1" applyFill="1" applyBorder="1" applyAlignment="1">
      <alignment horizontal="center"/>
    </xf>
    <xf numFmtId="49" fontId="5" fillId="3" borderId="0" xfId="0" applyNumberFormat="1" applyFont="1" applyFill="1" applyAlignment="1">
      <alignment horizontal="left" vertical="center"/>
    </xf>
    <xf numFmtId="0" fontId="9" fillId="0" borderId="17" xfId="0" applyFont="1" applyFill="1" applyBorder="1" applyAlignment="1">
      <alignment horizontal="center" vertical="center" wrapText="1"/>
    </xf>
    <xf numFmtId="0" fontId="10" fillId="5" borderId="40" xfId="0" applyFont="1" applyFill="1" applyBorder="1" applyAlignment="1">
      <alignment horizontal="center" vertical="center"/>
    </xf>
    <xf numFmtId="0" fontId="10" fillId="0" borderId="17" xfId="0" applyFont="1" applyFill="1" applyBorder="1" applyAlignment="1">
      <alignment horizontal="center" vertical="center" wrapText="1"/>
    </xf>
    <xf numFmtId="0" fontId="4" fillId="0" borderId="10" xfId="0" applyFont="1" applyFill="1" applyBorder="1" applyAlignment="1">
      <alignment horizontal="center"/>
    </xf>
    <xf numFmtId="49" fontId="5" fillId="3" borderId="0" xfId="0" applyNumberFormat="1" applyFont="1" applyFill="1" applyAlignment="1">
      <alignment horizontal="left"/>
    </xf>
    <xf numFmtId="0" fontId="9" fillId="0" borderId="48" xfId="0" applyFont="1" applyFill="1" applyBorder="1" applyAlignment="1">
      <alignment horizontal="left" vertical="center" wrapText="1"/>
    </xf>
    <xf numFmtId="0" fontId="10" fillId="5" borderId="40" xfId="0" applyFont="1" applyFill="1" applyBorder="1" applyAlignment="1">
      <alignment horizontal="center" vertical="center"/>
    </xf>
    <xf numFmtId="0" fontId="9" fillId="0" borderId="16" xfId="0" applyFont="1" applyFill="1" applyBorder="1" applyAlignment="1">
      <alignment horizontal="center" vertical="center" wrapText="1"/>
    </xf>
    <xf numFmtId="0" fontId="4" fillId="0" borderId="0" xfId="0" applyFont="1" applyBorder="1" applyAlignment="1">
      <alignment horizontal="center"/>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3" fontId="4" fillId="7" borderId="20" xfId="0" applyNumberFormat="1" applyFont="1" applyFill="1" applyBorder="1"/>
    <xf numFmtId="3" fontId="4" fillId="7" borderId="18" xfId="0" applyNumberFormat="1" applyFont="1" applyFill="1" applyBorder="1"/>
    <xf numFmtId="3" fontId="4" fillId="7" borderId="16" xfId="0" applyNumberFormat="1" applyFont="1" applyFill="1" applyBorder="1"/>
    <xf numFmtId="3" fontId="4" fillId="7" borderId="15" xfId="0" applyNumberFormat="1" applyFont="1" applyFill="1" applyBorder="1"/>
    <xf numFmtId="3" fontId="4" fillId="7" borderId="17" xfId="0" applyNumberFormat="1" applyFont="1" applyFill="1" applyBorder="1"/>
    <xf numFmtId="3" fontId="4" fillId="7" borderId="43" xfId="0" applyNumberFormat="1" applyFont="1" applyFill="1" applyBorder="1"/>
    <xf numFmtId="3" fontId="4" fillId="0" borderId="17" xfId="0" applyNumberFormat="1" applyFont="1" applyFill="1" applyBorder="1"/>
    <xf numFmtId="3" fontId="4" fillId="0" borderId="15" xfId="0" applyNumberFormat="1" applyFont="1" applyFill="1" applyBorder="1"/>
    <xf numFmtId="3" fontId="4" fillId="0" borderId="16" xfId="0" applyNumberFormat="1" applyFont="1" applyFill="1" applyBorder="1"/>
    <xf numFmtId="3" fontId="4" fillId="0" borderId="43" xfId="0" applyNumberFormat="1" applyFont="1" applyFill="1" applyBorder="1"/>
    <xf numFmtId="3" fontId="4" fillId="0" borderId="14" xfId="0" applyNumberFormat="1" applyFont="1" applyFill="1" applyBorder="1"/>
    <xf numFmtId="3" fontId="4" fillId="0" borderId="10" xfId="0" applyNumberFormat="1" applyFont="1" applyFill="1" applyBorder="1"/>
    <xf numFmtId="3" fontId="4" fillId="0" borderId="68" xfId="0" applyNumberFormat="1" applyFont="1" applyFill="1" applyBorder="1"/>
    <xf numFmtId="3" fontId="4" fillId="0" borderId="40" xfId="0" applyNumberFormat="1" applyFont="1" applyFill="1" applyBorder="1"/>
    <xf numFmtId="3" fontId="4" fillId="0" borderId="69" xfId="0" applyNumberFormat="1" applyFont="1" applyFill="1" applyBorder="1"/>
    <xf numFmtId="3" fontId="4" fillId="0" borderId="28" xfId="0" applyNumberFormat="1" applyFont="1" applyFill="1" applyBorder="1"/>
    <xf numFmtId="3" fontId="3" fillId="0" borderId="36" xfId="0" applyNumberFormat="1" applyFont="1" applyFill="1" applyBorder="1" applyAlignment="1">
      <alignment horizontal="right"/>
    </xf>
    <xf numFmtId="3" fontId="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3" fillId="0" borderId="50" xfId="1" applyNumberFormat="1" applyFont="1" applyFill="1" applyBorder="1" applyAlignment="1" applyProtection="1">
      <alignment horizontal="right" vertical="center"/>
    </xf>
    <xf numFmtId="3" fontId="3" fillId="0" borderId="62" xfId="0" applyNumberFormat="1" applyFont="1" applyFill="1" applyBorder="1" applyAlignment="1">
      <alignment horizontal="right"/>
    </xf>
    <xf numFmtId="3" fontId="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3" fillId="0" borderId="49" xfId="1" applyNumberFormat="1" applyFont="1" applyFill="1" applyBorder="1" applyAlignment="1" applyProtection="1">
      <alignment horizontal="right" vertical="center"/>
    </xf>
    <xf numFmtId="3" fontId="3" fillId="0" borderId="66" xfId="0" applyNumberFormat="1" applyFont="1" applyFill="1" applyBorder="1" applyAlignment="1">
      <alignment horizontal="right"/>
    </xf>
    <xf numFmtId="3" fontId="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3" fillId="0" borderId="11" xfId="1" applyNumberFormat="1" applyFont="1" applyFill="1" applyBorder="1" applyAlignment="1" applyProtection="1">
      <alignment horizontal="right" vertical="center"/>
    </xf>
    <xf numFmtId="3" fontId="3" fillId="0" borderId="79" xfId="0" applyNumberFormat="1" applyFont="1" applyFill="1" applyBorder="1" applyAlignment="1">
      <alignment horizontal="right"/>
    </xf>
    <xf numFmtId="3" fontId="3" fillId="0" borderId="56" xfId="0" applyNumberFormat="1" applyFont="1" applyFill="1" applyBorder="1" applyAlignment="1">
      <alignment horizontal="right" vertical="center"/>
    </xf>
    <xf numFmtId="3" fontId="3" fillId="0" borderId="75" xfId="1" applyNumberFormat="1" applyFont="1" applyFill="1" applyBorder="1" applyAlignment="1" applyProtection="1">
      <alignment horizontal="right" vertical="center"/>
    </xf>
    <xf numFmtId="3" fontId="3" fillId="0" borderId="79" xfId="1" applyNumberFormat="1" applyFont="1" applyFill="1" applyBorder="1" applyAlignment="1" applyProtection="1">
      <alignment horizontal="right" vertical="center"/>
    </xf>
    <xf numFmtId="3" fontId="3" fillId="0" borderId="56" xfId="1" applyNumberFormat="1" applyFont="1" applyFill="1" applyBorder="1" applyAlignment="1" applyProtection="1">
      <alignment horizontal="right" vertical="center"/>
    </xf>
    <xf numFmtId="3" fontId="7" fillId="0" borderId="38" xfId="1" applyNumberFormat="1" applyFont="1" applyFill="1" applyBorder="1" applyAlignment="1" applyProtection="1">
      <alignment vertical="center"/>
    </xf>
    <xf numFmtId="3" fontId="7" fillId="0" borderId="36" xfId="1" applyNumberFormat="1" applyFont="1" applyFill="1" applyBorder="1" applyAlignment="1" applyProtection="1">
      <alignment vertical="center"/>
    </xf>
    <xf numFmtId="3" fontId="7" fillId="0" borderId="44" xfId="1" applyNumberFormat="1" applyFont="1" applyFill="1" applyBorder="1" applyAlignment="1" applyProtection="1">
      <alignment vertical="center"/>
    </xf>
    <xf numFmtId="3" fontId="7" fillId="0" borderId="62" xfId="1" applyNumberFormat="1" applyFont="1" applyFill="1" applyBorder="1" applyAlignment="1" applyProtection="1">
      <alignment vertical="center"/>
    </xf>
    <xf numFmtId="3" fontId="7" fillId="0" borderId="42" xfId="1" applyNumberFormat="1" applyFont="1" applyFill="1" applyBorder="1" applyAlignment="1" applyProtection="1">
      <alignment vertical="center"/>
    </xf>
    <xf numFmtId="3" fontId="7" fillId="0" borderId="66" xfId="1" applyNumberFormat="1" applyFont="1" applyFill="1" applyBorder="1" applyAlignment="1" applyProtection="1">
      <alignment vertical="center"/>
    </xf>
    <xf numFmtId="49" fontId="9" fillId="0" borderId="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72" xfId="0" applyNumberFormat="1" applyFont="1" applyFill="1" applyBorder="1" applyAlignment="1">
      <alignment horizontal="center" vertical="center" wrapText="1"/>
    </xf>
    <xf numFmtId="49" fontId="3" fillId="0" borderId="73" xfId="0" applyNumberFormat="1" applyFont="1" applyFill="1" applyBorder="1" applyAlignment="1">
      <alignment horizontal="center" vertical="center" wrapText="1"/>
    </xf>
    <xf numFmtId="49" fontId="3" fillId="0" borderId="78" xfId="0" applyNumberFormat="1" applyFont="1" applyFill="1" applyBorder="1" applyAlignment="1">
      <alignment horizontal="center" vertical="center" wrapText="1"/>
    </xf>
    <xf numFmtId="3" fontId="7" fillId="0" borderId="50" xfId="1" applyNumberFormat="1" applyFont="1" applyFill="1" applyBorder="1" applyAlignment="1" applyProtection="1">
      <alignment vertical="center"/>
    </xf>
    <xf numFmtId="3" fontId="7" fillId="0" borderId="49" xfId="1" applyNumberFormat="1" applyFont="1" applyFill="1" applyBorder="1" applyAlignment="1" applyProtection="1">
      <alignment vertical="center"/>
    </xf>
    <xf numFmtId="3" fontId="7" fillId="0" borderId="11" xfId="1" applyNumberFormat="1" applyFont="1" applyFill="1" applyBorder="1" applyAlignment="1" applyProtection="1">
      <alignment vertical="center"/>
    </xf>
    <xf numFmtId="3" fontId="10" fillId="0" borderId="35"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32"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45" xfId="0" applyNumberFormat="1" applyFont="1" applyFill="1" applyBorder="1" applyAlignment="1">
      <alignment horizontal="right" vertical="center" wrapText="1"/>
    </xf>
    <xf numFmtId="14" fontId="3" fillId="2" borderId="70" xfId="0" applyNumberFormat="1" applyFont="1" applyFill="1" applyBorder="1" applyAlignment="1">
      <alignment horizontal="center" vertical="center" wrapText="1"/>
    </xf>
    <xf numFmtId="3" fontId="7" fillId="0" borderId="35" xfId="0" applyNumberFormat="1" applyFont="1" applyFill="1" applyBorder="1" applyAlignment="1">
      <alignment horizontal="right" vertical="center" wrapText="1"/>
    </xf>
    <xf numFmtId="3" fontId="7" fillId="0" borderId="16" xfId="0" applyNumberFormat="1" applyFont="1" applyFill="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0" borderId="19" xfId="0" applyNumberFormat="1" applyFont="1" applyFill="1" applyBorder="1" applyAlignment="1">
      <alignment horizontal="right" vertical="center" wrapText="1"/>
    </xf>
    <xf numFmtId="0" fontId="4" fillId="0" borderId="37" xfId="0" applyFont="1" applyBorder="1" applyAlignment="1">
      <alignment vertical="center" wrapText="1"/>
    </xf>
    <xf numFmtId="0" fontId="4" fillId="0" borderId="71" xfId="0" applyFont="1" applyBorder="1" applyAlignment="1">
      <alignment vertical="center" wrapText="1"/>
    </xf>
    <xf numFmtId="0" fontId="4" fillId="0" borderId="65" xfId="0" applyFont="1" applyBorder="1" applyAlignment="1">
      <alignment vertical="center" wrapText="1"/>
    </xf>
    <xf numFmtId="3" fontId="18" fillId="0" borderId="18" xfId="0" applyNumberFormat="1" applyFont="1" applyFill="1" applyBorder="1" applyAlignment="1">
      <alignment wrapText="1"/>
    </xf>
    <xf numFmtId="3" fontId="4" fillId="0" borderId="15" xfId="0" applyNumberFormat="1" applyFont="1" applyBorder="1" applyAlignment="1">
      <alignment wrapText="1"/>
    </xf>
    <xf numFmtId="3" fontId="4" fillId="0" borderId="15" xfId="0" applyNumberFormat="1" applyFont="1" applyFill="1" applyBorder="1" applyAlignment="1">
      <alignment wrapText="1"/>
    </xf>
    <xf numFmtId="3" fontId="4" fillId="0" borderId="10" xfId="0" applyNumberFormat="1" applyFont="1" applyBorder="1" applyAlignment="1">
      <alignment wrapText="1"/>
    </xf>
    <xf numFmtId="3" fontId="18" fillId="0" borderId="18" xfId="0" applyNumberFormat="1" applyFont="1" applyBorder="1" applyAlignment="1">
      <alignment vertical="center" wrapText="1"/>
    </xf>
    <xf numFmtId="3" fontId="4" fillId="0" borderId="15" xfId="0" applyNumberFormat="1" applyFont="1" applyBorder="1" applyAlignment="1">
      <alignment horizontal="right" wrapText="1"/>
    </xf>
    <xf numFmtId="3" fontId="4" fillId="0" borderId="27" xfId="0" applyNumberFormat="1" applyFont="1" applyBorder="1" applyAlignment="1">
      <alignment horizontal="right" wrapText="1"/>
    </xf>
    <xf numFmtId="3" fontId="18" fillId="0" borderId="18" xfId="0" applyNumberFormat="1" applyFont="1" applyBorder="1" applyAlignment="1">
      <alignment horizontal="right" wrapText="1"/>
    </xf>
    <xf numFmtId="3" fontId="18" fillId="0" borderId="15" xfId="0" applyNumberFormat="1" applyFont="1" applyBorder="1" applyAlignment="1">
      <alignment horizontal="right" wrapText="1"/>
    </xf>
    <xf numFmtId="3" fontId="18" fillId="0" borderId="10" xfId="0" applyNumberFormat="1" applyFont="1" applyBorder="1" applyAlignment="1">
      <alignment horizontal="right" wrapText="1"/>
    </xf>
    <xf numFmtId="3" fontId="9" fillId="0" borderId="19" xfId="0" applyNumberFormat="1" applyFont="1" applyBorder="1" applyAlignment="1">
      <alignment horizontal="right" vertical="center" wrapText="1" indent="3"/>
    </xf>
    <xf numFmtId="3" fontId="9" fillId="0" borderId="16" xfId="0" applyNumberFormat="1" applyFont="1" applyBorder="1" applyAlignment="1">
      <alignment horizontal="right" vertical="center" wrapText="1" indent="3"/>
    </xf>
    <xf numFmtId="3" fontId="9" fillId="0" borderId="23" xfId="0" applyNumberFormat="1" applyFont="1" applyBorder="1" applyAlignment="1">
      <alignment horizontal="right" vertical="center" wrapText="1" indent="3"/>
    </xf>
    <xf numFmtId="3" fontId="0" fillId="0" borderId="16" xfId="0" applyNumberFormat="1" applyBorder="1" applyAlignment="1">
      <alignment horizontal="right" indent="3"/>
    </xf>
    <xf numFmtId="3" fontId="9" fillId="0" borderId="13" xfId="0" applyNumberFormat="1" applyFont="1" applyBorder="1" applyAlignment="1">
      <alignment horizontal="right" vertical="center" wrapText="1" indent="3"/>
    </xf>
    <xf numFmtId="3" fontId="9" fillId="0" borderId="35" xfId="0" applyNumberFormat="1" applyFont="1" applyBorder="1" applyAlignment="1">
      <alignment horizontal="right" vertical="center" wrapText="1" indent="3"/>
    </xf>
    <xf numFmtId="3" fontId="4" fillId="0" borderId="16" xfId="0" applyNumberFormat="1" applyFont="1" applyBorder="1" applyAlignment="1">
      <alignment horizontal="right" vertical="center" wrapText="1" indent="3"/>
    </xf>
    <xf numFmtId="3" fontId="4" fillId="0" borderId="13" xfId="0" applyNumberFormat="1" applyFont="1" applyBorder="1" applyAlignment="1">
      <alignment horizontal="right" vertical="center" wrapText="1" indent="3"/>
    </xf>
    <xf numFmtId="0" fontId="10" fillId="0" borderId="38" xfId="0" applyFont="1" applyFill="1" applyBorder="1" applyAlignment="1">
      <alignment horizontal="right" vertical="center" wrapText="1"/>
    </xf>
    <xf numFmtId="0" fontId="10" fillId="0" borderId="44" xfId="0" applyFont="1" applyFill="1" applyBorder="1" applyAlignment="1">
      <alignment horizontal="right" vertical="center" wrapText="1"/>
    </xf>
    <xf numFmtId="0" fontId="10" fillId="0" borderId="42" xfId="0" applyFont="1" applyFill="1" applyBorder="1" applyAlignment="1">
      <alignment horizontal="right" vertical="center" wrapText="1"/>
    </xf>
    <xf numFmtId="4" fontId="7" fillId="0" borderId="75" xfId="0" applyNumberFormat="1" applyFont="1" applyFill="1" applyBorder="1" applyAlignment="1">
      <alignment horizontal="right" vertical="center" wrapText="1"/>
    </xf>
    <xf numFmtId="3" fontId="7" fillId="0" borderId="44" xfId="0" applyNumberFormat="1" applyFont="1" applyFill="1" applyBorder="1" applyAlignment="1">
      <alignment horizontal="right" vertical="center" wrapText="1"/>
    </xf>
    <xf numFmtId="3" fontId="7" fillId="0" borderId="42" xfId="0" applyNumberFormat="1" applyFont="1" applyFill="1" applyBorder="1" applyAlignment="1">
      <alignment horizontal="right" vertical="center" wrapText="1"/>
    </xf>
    <xf numFmtId="165" fontId="7" fillId="0" borderId="59" xfId="0" applyNumberFormat="1" applyFont="1" applyFill="1" applyBorder="1" applyAlignment="1">
      <alignment horizontal="left" vertical="center" wrapText="1"/>
    </xf>
    <xf numFmtId="0" fontId="4" fillId="0" borderId="0" xfId="0" applyFont="1" applyAlignment="1">
      <alignment wrapText="1"/>
    </xf>
    <xf numFmtId="0" fontId="4" fillId="0" borderId="0" xfId="0" applyFont="1" applyAlignment="1"/>
    <xf numFmtId="0" fontId="4" fillId="0" borderId="0" xfId="0" applyFont="1" applyAlignment="1">
      <alignment horizontal="left" vertical="top"/>
    </xf>
    <xf numFmtId="0" fontId="4" fillId="0" borderId="4" xfId="0" applyFont="1" applyBorder="1" applyAlignment="1">
      <alignment horizontal="left" vertical="top"/>
    </xf>
    <xf numFmtId="0" fontId="4" fillId="0" borderId="72" xfId="0" applyFont="1" applyFill="1" applyBorder="1" applyAlignment="1">
      <alignment horizontal="left" vertical="top"/>
    </xf>
    <xf numFmtId="0" fontId="4" fillId="7" borderId="5" xfId="0" applyFont="1" applyFill="1" applyBorder="1" applyAlignment="1"/>
    <xf numFmtId="0" fontId="4" fillId="7" borderId="0" xfId="0" applyFont="1" applyFill="1" applyBorder="1" applyAlignment="1"/>
    <xf numFmtId="1" fontId="24"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4"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0" fontId="27" fillId="0" borderId="9" xfId="0" applyFont="1" applyFill="1" applyBorder="1" applyAlignment="1">
      <alignment horizontal="left" vertical="center" wrapText="1"/>
    </xf>
    <xf numFmtId="0" fontId="4" fillId="0" borderId="0" xfId="0" applyFont="1" applyAlignment="1">
      <alignment horizontal="left"/>
    </xf>
    <xf numFmtId="0" fontId="4" fillId="0" borderId="0" xfId="0" applyFont="1" applyAlignment="1">
      <alignment horizontal="left" indent="3"/>
    </xf>
    <xf numFmtId="0" fontId="4" fillId="0" borderId="79" xfId="0" applyFont="1" applyBorder="1" applyAlignment="1">
      <alignment horizontal="center"/>
    </xf>
    <xf numFmtId="0" fontId="4" fillId="0" borderId="0" xfId="0" applyFont="1" applyAlignment="1">
      <alignment horizontal="justify"/>
    </xf>
    <xf numFmtId="0" fontId="20" fillId="0" borderId="0" xfId="0" applyFont="1"/>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1" xfId="0" applyFont="1" applyFill="1" applyBorder="1" applyAlignment="1">
      <alignment horizontal="center"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49" fontId="5" fillId="3" borderId="37" xfId="0" applyNumberFormat="1" applyFont="1" applyFill="1" applyBorder="1" applyAlignment="1">
      <alignment horizontal="left" vertic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0" borderId="16" xfId="0" applyFont="1" applyBorder="1" applyAlignment="1">
      <alignment vertical="top"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10" fillId="0" borderId="17" xfId="0" applyFont="1" applyFill="1" applyBorder="1" applyAlignment="1">
      <alignment horizontal="left" vertical="center" wrapText="1"/>
    </xf>
    <xf numFmtId="0" fontId="0" fillId="0" borderId="16" xfId="0" applyFill="1" applyBorder="1" applyAlignment="1"/>
    <xf numFmtId="0" fontId="21" fillId="0" borderId="16"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0" fillId="0" borderId="51" xfId="0" applyFill="1" applyBorder="1" applyAlignment="1">
      <alignment horizontal="center" wrapText="1"/>
    </xf>
    <xf numFmtId="0" fontId="0" fillId="0" borderId="71" xfId="0" applyFill="1" applyBorder="1" applyAlignment="1">
      <alignment horizontal="center" wrapText="1"/>
    </xf>
    <xf numFmtId="0" fontId="4" fillId="0" borderId="0" xfId="0" applyFont="1" applyAlignment="1">
      <alignment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4" fillId="0" borderId="0" xfId="0" applyFont="1" applyAlignment="1">
      <alignment horizontal="left" vertical="top" wrapText="1"/>
    </xf>
    <xf numFmtId="0" fontId="4" fillId="0" borderId="49" xfId="0" applyFont="1" applyBorder="1" applyAlignment="1">
      <alignment vertical="top" wrapText="1"/>
    </xf>
    <xf numFmtId="0" fontId="4" fillId="0" borderId="0" xfId="0" applyFont="1" applyAlignment="1">
      <alignment vertical="top" wrapText="1"/>
    </xf>
    <xf numFmtId="0" fontId="0" fillId="0" borderId="15" xfId="0" applyFill="1" applyBorder="1" applyAlignment="1">
      <alignment horizontal="center"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23" fillId="0" borderId="51" xfId="0" applyFont="1" applyFill="1" applyBorder="1" applyAlignment="1">
      <alignment horizontal="center" wrapText="1"/>
    </xf>
    <xf numFmtId="0" fontId="23" fillId="0" borderId="71" xfId="0" applyFont="1" applyFill="1" applyBorder="1" applyAlignment="1">
      <alignment horizont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78" xfId="0" applyFont="1" applyBorder="1" applyAlignment="1">
      <alignment horizontal="left" vertical="top" wrapText="1"/>
    </xf>
    <xf numFmtId="0" fontId="4" fillId="0" borderId="61" xfId="0" applyFont="1" applyBorder="1" applyAlignment="1">
      <alignment horizontal="left" vertical="top"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4" fillId="0" borderId="4" xfId="0" applyFont="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3" fillId="0" borderId="51" xfId="5" applyFont="1" applyFill="1" applyBorder="1" applyAlignment="1">
      <alignment horizontal="left" vertical="top" wrapText="1"/>
    </xf>
    <xf numFmtId="0" fontId="3" fillId="0" borderId="49" xfId="5" applyFont="1" applyFill="1" applyBorder="1" applyAlignment="1">
      <alignment horizontal="left" vertical="top" wrapText="1"/>
    </xf>
    <xf numFmtId="0" fontId="3" fillId="0" borderId="71" xfId="5" applyFont="1" applyFill="1" applyBorder="1" applyAlignment="1">
      <alignment horizontal="left" vertical="top" wrapText="1"/>
    </xf>
    <xf numFmtId="0" fontId="22" fillId="0" borderId="22" xfId="5" applyFont="1" applyFill="1" applyBorder="1" applyAlignment="1">
      <alignment horizontal="left" vertical="top" wrapText="1"/>
    </xf>
    <xf numFmtId="0" fontId="22" fillId="0" borderId="78" xfId="5" applyFont="1" applyFill="1" applyBorder="1" applyAlignment="1">
      <alignment horizontal="left" vertical="top" wrapText="1"/>
    </xf>
    <xf numFmtId="0" fontId="22" fillId="0" borderId="61" xfId="5" applyFont="1" applyFill="1" applyBorder="1" applyAlignment="1">
      <alignment horizontal="left" vertical="top" wrapText="1"/>
    </xf>
    <xf numFmtId="0" fontId="4" fillId="0" borderId="78" xfId="0" applyFont="1" applyBorder="1" applyAlignment="1">
      <alignment horizontal="center" vertical="top" wrapText="1"/>
    </xf>
    <xf numFmtId="0" fontId="4" fillId="0" borderId="61" xfId="0" applyFont="1" applyBorder="1" applyAlignment="1">
      <alignment horizontal="center" vertical="top" wrapText="1"/>
    </xf>
    <xf numFmtId="0" fontId="0" fillId="0" borderId="51" xfId="0" applyFill="1" applyBorder="1" applyAlignment="1">
      <alignment horizontal="center"/>
    </xf>
    <xf numFmtId="0" fontId="0" fillId="0" borderId="71" xfId="0" applyFill="1" applyBorder="1" applyAlignment="1">
      <alignment horizontal="center"/>
    </xf>
    <xf numFmtId="0" fontId="21" fillId="0" borderId="16" xfId="0" applyFont="1" applyFill="1" applyBorder="1" applyAlignment="1">
      <alignment horizontal="center"/>
    </xf>
    <xf numFmtId="0" fontId="21" fillId="0" borderId="15" xfId="0" applyFont="1" applyFill="1" applyBorder="1" applyAlignment="1">
      <alignment horizontal="center"/>
    </xf>
    <xf numFmtId="0" fontId="4" fillId="0" borderId="56" xfId="0" applyFont="1" applyBorder="1" applyAlignment="1">
      <alignment horizontal="left" vertical="top"/>
    </xf>
    <xf numFmtId="0" fontId="4" fillId="0" borderId="74" xfId="0" applyFont="1" applyBorder="1" applyAlignment="1">
      <alignment horizontal="left" vertical="top"/>
    </xf>
    <xf numFmtId="0" fontId="4" fillId="0" borderId="5" xfId="0" applyFont="1" applyBorder="1" applyAlignment="1">
      <alignment horizontal="left" wrapText="1"/>
    </xf>
    <xf numFmtId="0" fontId="4" fillId="0" borderId="0" xfId="0" applyFont="1" applyBorder="1" applyAlignment="1">
      <alignment horizontal="left" wrapText="1"/>
    </xf>
    <xf numFmtId="0" fontId="4" fillId="0" borderId="4" xfId="0" applyFont="1" applyBorder="1" applyAlignment="1">
      <alignment horizontal="left" wrapText="1"/>
    </xf>
    <xf numFmtId="0" fontId="9" fillId="0" borderId="72" xfId="0" applyFont="1" applyFill="1" applyBorder="1" applyAlignment="1">
      <alignment horizontal="left" vertical="top" wrapText="1"/>
    </xf>
    <xf numFmtId="0" fontId="9" fillId="0" borderId="78" xfId="0" applyFont="1" applyFill="1" applyBorder="1" applyAlignment="1">
      <alignment horizontal="left" vertical="top" wrapText="1"/>
    </xf>
    <xf numFmtId="0" fontId="9" fillId="0" borderId="61"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75" xfId="0" applyFont="1" applyFill="1" applyBorder="1" applyAlignment="1">
      <alignment horizontal="left" vertical="top" wrapText="1"/>
    </xf>
    <xf numFmtId="0" fontId="9" fillId="0" borderId="56" xfId="0" applyFont="1" applyFill="1" applyBorder="1" applyAlignment="1">
      <alignment horizontal="left" vertical="top" wrapText="1"/>
    </xf>
    <xf numFmtId="0" fontId="9" fillId="0" borderId="74" xfId="0" applyFont="1" applyFill="1" applyBorder="1" applyAlignment="1">
      <alignment horizontal="left" vertical="top"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4" fillId="0" borderId="38" xfId="0" applyFont="1" applyFill="1" applyBorder="1" applyAlignment="1">
      <alignment vertical="center"/>
    </xf>
    <xf numFmtId="0" fontId="4" fillId="0" borderId="45" xfId="0" applyFont="1" applyFill="1" applyBorder="1" applyAlignment="1">
      <alignment vertical="center"/>
    </xf>
    <xf numFmtId="0" fontId="0" fillId="0" borderId="34" xfId="0" applyBorder="1" applyAlignment="1">
      <alignment horizontal="center" vertical="center"/>
    </xf>
    <xf numFmtId="0" fontId="0" fillId="0" borderId="40" xfId="0" applyBorder="1" applyAlignment="1">
      <alignment horizontal="center" vertical="center"/>
    </xf>
    <xf numFmtId="0" fontId="9" fillId="0" borderId="24"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7" fillId="0" borderId="22" xfId="0"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5" xfId="0" applyFill="1" applyBorder="1" applyAlignment="1">
      <alignment horizontal="left" vertical="center" wrapText="1"/>
    </xf>
    <xf numFmtId="0" fontId="9" fillId="0" borderId="69"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49" fontId="7" fillId="0" borderId="52" xfId="0" applyNumberFormat="1" applyFont="1" applyFill="1" applyBorder="1" applyAlignment="1">
      <alignment horizontal="left" vertical="center" wrapText="1"/>
    </xf>
    <xf numFmtId="0" fontId="0" fillId="0" borderId="59" xfId="0" applyFill="1" applyBorder="1" applyAlignment="1">
      <alignment horizontal="left" vertical="center" wrapText="1"/>
    </xf>
    <xf numFmtId="0" fontId="10" fillId="5" borderId="34"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49" fontId="5" fillId="3" borderId="0" xfId="0" applyNumberFormat="1" applyFont="1" applyFill="1" applyAlignment="1">
      <alignment horizontal="left" vertical="top"/>
    </xf>
    <xf numFmtId="0" fontId="5" fillId="6" borderId="18"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0" fontId="3" fillId="2" borderId="59"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4" fillId="0" borderId="16" xfId="0" applyFont="1" applyFill="1" applyBorder="1" applyAlignment="1">
      <alignment horizontal="left" vertical="center" wrapText="1"/>
    </xf>
    <xf numFmtId="0" fontId="4" fillId="0" borderId="35" xfId="0" applyFont="1" applyFill="1" applyBorder="1" applyAlignment="1">
      <alignment horizontal="left"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3" fillId="2" borderId="52" xfId="0" applyFont="1" applyFill="1" applyBorder="1" applyAlignment="1">
      <alignment horizontal="left" vertical="center" wrapText="1"/>
    </xf>
    <xf numFmtId="0" fontId="0" fillId="0" borderId="53" xfId="0" applyBorder="1" applyAlignment="1">
      <alignment horizontal="left" vertical="center" wrapText="1"/>
    </xf>
    <xf numFmtId="14" fontId="3" fillId="2" borderId="64"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12" xfId="0" applyFont="1" applyFill="1" applyBorder="1" applyAlignment="1">
      <alignment horizontal="left" vertical="center" wrapText="1"/>
    </xf>
    <xf numFmtId="0" fontId="0" fillId="0" borderId="34" xfId="0" applyBorder="1" applyAlignment="1">
      <alignment horizontal="left" vertical="center" wrapText="1"/>
    </xf>
    <xf numFmtId="0" fontId="4" fillId="0" borderId="0" xfId="0" applyFont="1" applyBorder="1" applyAlignment="1">
      <alignment horizont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4" fillId="2" borderId="64"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11" fillId="0" borderId="25" xfId="0" applyNumberFormat="1" applyFont="1" applyFill="1" applyBorder="1" applyAlignment="1">
      <alignment horizontal="center" vertical="center" wrapText="1"/>
    </xf>
    <xf numFmtId="49" fontId="11" fillId="0" borderId="21"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1" fillId="0" borderId="38" xfId="0" applyNumberFormat="1" applyFont="1" applyFill="1" applyBorder="1" applyAlignment="1">
      <alignment horizontal="center" vertical="center" wrapText="1"/>
    </xf>
    <xf numFmtId="49" fontId="11" fillId="0" borderId="42" xfId="0" applyNumberFormat="1" applyFont="1" applyFill="1" applyBorder="1" applyAlignment="1">
      <alignment horizontal="center" vertical="center" wrapText="1"/>
    </xf>
    <xf numFmtId="49" fontId="11" fillId="0" borderId="36" xfId="0" applyNumberFormat="1" applyFont="1" applyFill="1" applyBorder="1" applyAlignment="1">
      <alignment horizontal="center" vertical="center" wrapText="1"/>
    </xf>
    <xf numFmtId="49" fontId="11" fillId="0" borderId="66" xfId="0" applyNumberFormat="1" applyFont="1" applyFill="1" applyBorder="1" applyAlignment="1">
      <alignment horizontal="center" vertical="center" wrapText="1"/>
    </xf>
    <xf numFmtId="49" fontId="11" fillId="0" borderId="5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5" xfId="0" applyFont="1" applyFill="1" applyBorder="1" applyAlignment="1">
      <alignment horizontal="left" vertical="center"/>
    </xf>
    <xf numFmtId="0" fontId="4" fillId="0" borderId="14" xfId="0" applyFont="1" applyFill="1" applyBorder="1" applyAlignment="1">
      <alignment horizontal="left" vertical="center"/>
    </xf>
    <xf numFmtId="0" fontId="4" fillId="0" borderId="10" xfId="0" applyFont="1" applyFill="1" applyBorder="1" applyAlignment="1">
      <alignment horizontal="left" vertical="center"/>
    </xf>
    <xf numFmtId="0" fontId="4" fillId="0" borderId="44" xfId="0" applyFont="1" applyFill="1" applyBorder="1" applyAlignment="1">
      <alignment horizontal="left" vertical="center"/>
    </xf>
    <xf numFmtId="0" fontId="4" fillId="0" borderId="71" xfId="0" applyFont="1" applyFill="1" applyBorder="1" applyAlignment="1">
      <alignment horizontal="left" vertical="center"/>
    </xf>
    <xf numFmtId="0" fontId="3" fillId="0" borderId="8" xfId="5" applyNumberFormat="1" applyFont="1" applyFill="1" applyBorder="1" applyAlignment="1" applyProtection="1">
      <alignment horizontal="center" vertical="center"/>
    </xf>
    <xf numFmtId="0" fontId="3" fillId="0" borderId="6" xfId="5" applyNumberFormat="1" applyFont="1" applyFill="1" applyBorder="1" applyAlignment="1" applyProtection="1">
      <alignment horizontal="center" vertical="center"/>
    </xf>
    <xf numFmtId="0" fontId="11" fillId="5" borderId="12" xfId="0" applyFont="1" applyFill="1" applyBorder="1" applyAlignment="1">
      <alignment horizontal="center" vertical="center"/>
    </xf>
    <xf numFmtId="0" fontId="11" fillId="5" borderId="34" xfId="0" applyFont="1" applyFill="1" applyBorder="1" applyAlignment="1">
      <alignment horizontal="center" vertical="center"/>
    </xf>
    <xf numFmtId="0" fontId="11" fillId="5" borderId="40"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18" xfId="0" applyFont="1" applyFill="1" applyBorder="1" applyAlignment="1">
      <alignment horizontal="left" vertical="center"/>
    </xf>
    <xf numFmtId="0" fontId="4" fillId="0" borderId="17" xfId="0" applyFont="1" applyFill="1" applyBorder="1" applyAlignment="1">
      <alignment vertical="center"/>
    </xf>
    <xf numFmtId="0" fontId="4" fillId="0" borderId="15" xfId="0" applyFont="1" applyFill="1" applyBorder="1" applyAlignment="1">
      <alignment vertical="center"/>
    </xf>
    <xf numFmtId="0" fontId="4" fillId="0" borderId="14" xfId="0" applyFont="1" applyFill="1" applyBorder="1" applyAlignment="1">
      <alignment vertical="center"/>
    </xf>
    <xf numFmtId="0" fontId="4" fillId="0" borderId="10" xfId="0" applyFont="1" applyFill="1" applyBorder="1" applyAlignment="1">
      <alignment vertical="center"/>
    </xf>
    <xf numFmtId="0" fontId="4" fillId="0" borderId="8" xfId="0" applyFont="1" applyFill="1" applyBorder="1" applyAlignment="1">
      <alignment vertical="center"/>
    </xf>
    <xf numFmtId="0" fontId="4" fillId="0" borderId="6" xfId="0" applyFont="1" applyFill="1" applyBorder="1" applyAlignment="1">
      <alignment vertical="center"/>
    </xf>
    <xf numFmtId="0" fontId="3"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5" borderId="25" xfId="0" applyFill="1" applyBorder="1" applyAlignment="1">
      <alignment horizontal="center" vertical="center"/>
    </xf>
    <xf numFmtId="0" fontId="0" fillId="5" borderId="29" xfId="0" applyFill="1" applyBorder="1" applyAlignment="1">
      <alignment horizontal="center" vertical="center"/>
    </xf>
    <xf numFmtId="0" fontId="0" fillId="5" borderId="21" xfId="0" applyFill="1" applyBorder="1" applyAlignment="1">
      <alignment horizontal="center" vertical="center"/>
    </xf>
    <xf numFmtId="0" fontId="4" fillId="0" borderId="17" xfId="0" applyFont="1" applyBorder="1" applyAlignment="1">
      <alignment horizontal="left" vertical="center"/>
    </xf>
    <xf numFmtId="0" fontId="4" fillId="0" borderId="15" xfId="0" applyFont="1" applyBorder="1" applyAlignment="1">
      <alignment horizontal="left" vertical="center"/>
    </xf>
    <xf numFmtId="0" fontId="4" fillId="0" borderId="14" xfId="0" applyFont="1" applyBorder="1" applyAlignment="1">
      <alignment horizontal="left" vertical="center"/>
    </xf>
    <xf numFmtId="0" fontId="4" fillId="0" borderId="10" xfId="0" applyFont="1" applyBorder="1" applyAlignment="1">
      <alignment horizontal="left" vertical="center"/>
    </xf>
    <xf numFmtId="49" fontId="5" fillId="3" borderId="0" xfId="0" applyNumberFormat="1" applyFont="1" applyFill="1" applyBorder="1" applyAlignment="1">
      <alignment horizontal="left"/>
    </xf>
    <xf numFmtId="0" fontId="4" fillId="0" borderId="77" xfId="0" applyFont="1" applyBorder="1" applyAlignment="1">
      <alignment horizontal="left" vertical="center"/>
    </xf>
    <xf numFmtId="0" fontId="4" fillId="0" borderId="33" xfId="0" applyFont="1" applyBorder="1" applyAlignment="1">
      <alignment horizontal="left" vertical="center"/>
    </xf>
    <xf numFmtId="0" fontId="4" fillId="0" borderId="17" xfId="0" applyFont="1" applyBorder="1" applyAlignment="1">
      <alignment horizontal="left"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2" fillId="3" borderId="0" xfId="1" applyNumberFormat="1" applyFill="1" applyAlignment="1" applyProtection="1">
      <alignment horizontal="center" wrapText="1"/>
    </xf>
    <xf numFmtId="0" fontId="3" fillId="2" borderId="7" xfId="0" applyFont="1" applyFill="1" applyBorder="1" applyAlignment="1">
      <alignment horizontal="left" vertical="center" wrapText="1"/>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8" fillId="0" borderId="20"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4" xfId="0" applyFont="1" applyBorder="1" applyAlignment="1">
      <alignment horizontal="center" vertical="center" wrapText="1"/>
    </xf>
    <xf numFmtId="0" fontId="19" fillId="0" borderId="26" xfId="0" applyFont="1" applyFill="1" applyBorder="1" applyAlignment="1">
      <alignment wrapText="1"/>
    </xf>
    <xf numFmtId="0" fontId="19" fillId="0" borderId="45" xfId="0" applyFont="1" applyFill="1" applyBorder="1" applyAlignment="1">
      <alignment wrapText="1"/>
    </xf>
    <xf numFmtId="0" fontId="10" fillId="0" borderId="16" xfId="0" applyFont="1" applyFill="1" applyBorder="1" applyAlignment="1">
      <alignment wrapText="1"/>
    </xf>
    <xf numFmtId="0" fontId="10" fillId="0" borderId="13" xfId="0" applyFont="1" applyFill="1" applyBorder="1" applyAlignment="1">
      <alignment wrapText="1"/>
    </xf>
    <xf numFmtId="0" fontId="18" fillId="0" borderId="20" xfId="0" applyFont="1" applyBorder="1" applyAlignment="1">
      <alignment horizontal="left" wrapText="1"/>
    </xf>
    <xf numFmtId="0" fontId="18" fillId="0" borderId="19" xfId="0" applyFont="1" applyBorder="1" applyAlignment="1">
      <alignment horizontal="left" wrapText="1"/>
    </xf>
    <xf numFmtId="0" fontId="18" fillId="0" borderId="17" xfId="0" applyFont="1" applyBorder="1" applyAlignment="1">
      <alignment horizontal="left" wrapText="1"/>
    </xf>
    <xf numFmtId="0" fontId="18" fillId="0" borderId="16" xfId="0" applyFont="1" applyBorder="1" applyAlignment="1">
      <alignment horizontal="left" wrapText="1"/>
    </xf>
    <xf numFmtId="0" fontId="18" fillId="0" borderId="14" xfId="0" applyFont="1" applyBorder="1" applyAlignment="1">
      <alignment horizontal="left" wrapText="1"/>
    </xf>
    <xf numFmtId="0" fontId="18" fillId="0" borderId="13" xfId="0" applyFont="1" applyBorder="1" applyAlignment="1">
      <alignment horizontal="left" wrapText="1"/>
    </xf>
    <xf numFmtId="0" fontId="18" fillId="0" borderId="57" xfId="0" applyFont="1" applyBorder="1" applyAlignment="1">
      <alignment horizontal="center" vertical="center" wrapText="1"/>
    </xf>
    <xf numFmtId="0" fontId="18" fillId="0" borderId="76" xfId="0" applyFont="1" applyBorder="1" applyAlignment="1">
      <alignment horizontal="center" vertical="center" wrapText="1"/>
    </xf>
    <xf numFmtId="0" fontId="18" fillId="0" borderId="69" xfId="0" applyFont="1" applyBorder="1" applyAlignment="1">
      <alignment horizontal="center" vertical="center" wrapText="1"/>
    </xf>
    <xf numFmtId="0" fontId="4" fillId="0" borderId="16" xfId="0" applyFont="1" applyBorder="1" applyAlignment="1">
      <alignment wrapText="1"/>
    </xf>
    <xf numFmtId="0" fontId="4" fillId="0" borderId="16" xfId="0" applyFont="1" applyBorder="1" applyAlignment="1">
      <alignment horizontal="left" wrapText="1"/>
    </xf>
    <xf numFmtId="0" fontId="4" fillId="0" borderId="23" xfId="0" applyFont="1" applyBorder="1" applyAlignment="1">
      <alignment horizontal="left"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cellXfs>
  <cellStyles count="9">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1</xdr:col>
      <xdr:colOff>2581275</xdr:colOff>
      <xdr:row>62</xdr:row>
      <xdr:rowOff>35984</xdr:rowOff>
    </xdr:to>
    <xdr:sp macro="" textlink="">
      <xdr:nvSpPr>
        <xdr:cNvPr id="3" name="Rectangle 316"/>
        <xdr:cNvSpPr>
          <a:spLocks noChangeArrowheads="1"/>
        </xdr:cNvSpPr>
      </xdr:nvSpPr>
      <xdr:spPr bwMode="auto">
        <a:xfrm>
          <a:off x="0" y="2609850"/>
          <a:ext cx="6019800" cy="9751484"/>
        </a:xfrm>
        <a:prstGeom prst="rect">
          <a:avLst/>
        </a:prstGeom>
        <a:solidFill>
          <a:srgbClr val="FFFFFF"/>
        </a:solidFill>
        <a:ln w="9525">
          <a:solidFill>
            <a:srgbClr val="000000"/>
          </a:solidFill>
          <a:prstDash val="dash"/>
          <a:miter lim="800000"/>
          <a:headEnd/>
          <a:tailEnd/>
        </a:ln>
      </xdr:spPr>
    </xdr:sp>
    <xdr:clientData/>
  </xdr:twoCellAnchor>
  <xdr:twoCellAnchor>
    <xdr:from>
      <xdr:col>0</xdr:col>
      <xdr:colOff>1389591</xdr:colOff>
      <xdr:row>11</xdr:row>
      <xdr:rowOff>187325</xdr:rowOff>
    </xdr:from>
    <xdr:to>
      <xdr:col>1</xdr:col>
      <xdr:colOff>1220258</xdr:colOff>
      <xdr:row>17</xdr:row>
      <xdr:rowOff>155575</xdr:rowOff>
    </xdr:to>
    <xdr:sp macro="" textlink="">
      <xdr:nvSpPr>
        <xdr:cNvPr id="4" name="_s1037"/>
        <xdr:cNvSpPr>
          <a:spLocks noChangeArrowheads="1"/>
        </xdr:cNvSpPr>
      </xdr:nvSpPr>
      <xdr:spPr bwMode="auto">
        <a:xfrm>
          <a:off x="1389591" y="2797175"/>
          <a:ext cx="3269192" cy="1111250"/>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0</xdr:col>
      <xdr:colOff>180975</xdr:colOff>
      <xdr:row>20</xdr:row>
      <xdr:rowOff>85725</xdr:rowOff>
    </xdr:from>
    <xdr:to>
      <xdr:col>0</xdr:col>
      <xdr:colOff>2541058</xdr:colOff>
      <xdr:row>25</xdr:row>
      <xdr:rowOff>187325</xdr:rowOff>
    </xdr:to>
    <xdr:sp macro="" textlink="">
      <xdr:nvSpPr>
        <xdr:cNvPr id="5" name="_s1075"/>
        <xdr:cNvSpPr>
          <a:spLocks noChangeArrowheads="1"/>
        </xdr:cNvSpPr>
      </xdr:nvSpPr>
      <xdr:spPr bwMode="auto">
        <a:xfrm>
          <a:off x="180975" y="4410075"/>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1</xdr:col>
      <xdr:colOff>40216</xdr:colOff>
      <xdr:row>20</xdr:row>
      <xdr:rowOff>85725</xdr:rowOff>
    </xdr:from>
    <xdr:to>
      <xdr:col>1</xdr:col>
      <xdr:colOff>2400300</xdr:colOff>
      <xdr:row>25</xdr:row>
      <xdr:rowOff>187325</xdr:rowOff>
    </xdr:to>
    <xdr:sp macro="" textlink="">
      <xdr:nvSpPr>
        <xdr:cNvPr id="6" name="_s1076"/>
        <xdr:cNvSpPr>
          <a:spLocks noChangeArrowheads="1"/>
        </xdr:cNvSpPr>
      </xdr:nvSpPr>
      <xdr:spPr bwMode="auto">
        <a:xfrm>
          <a:off x="3478741" y="4410075"/>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0</xdr:col>
      <xdr:colOff>180975</xdr:colOff>
      <xdr:row>28</xdr:row>
      <xdr:rowOff>111125</xdr:rowOff>
    </xdr:from>
    <xdr:to>
      <xdr:col>0</xdr:col>
      <xdr:colOff>2541058</xdr:colOff>
      <xdr:row>34</xdr:row>
      <xdr:rowOff>22225</xdr:rowOff>
    </xdr:to>
    <xdr:sp macro="" textlink="">
      <xdr:nvSpPr>
        <xdr:cNvPr id="7" name="_s1083"/>
        <xdr:cNvSpPr>
          <a:spLocks noChangeArrowheads="1"/>
        </xdr:cNvSpPr>
      </xdr:nvSpPr>
      <xdr:spPr bwMode="auto">
        <a:xfrm>
          <a:off x="180975" y="5959475"/>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0</xdr:col>
      <xdr:colOff>180975</xdr:colOff>
      <xdr:row>36</xdr:row>
      <xdr:rowOff>136525</xdr:rowOff>
    </xdr:from>
    <xdr:to>
      <xdr:col>0</xdr:col>
      <xdr:colOff>2541058</xdr:colOff>
      <xdr:row>42</xdr:row>
      <xdr:rowOff>47625</xdr:rowOff>
    </xdr:to>
    <xdr:sp macro="" textlink="">
      <xdr:nvSpPr>
        <xdr:cNvPr id="8" name="AutoShape 271"/>
        <xdr:cNvSpPr>
          <a:spLocks noChangeArrowheads="1"/>
        </xdr:cNvSpPr>
      </xdr:nvSpPr>
      <xdr:spPr bwMode="auto">
        <a:xfrm>
          <a:off x="180975" y="7508875"/>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1</xdr:col>
      <xdr:colOff>40216</xdr:colOff>
      <xdr:row>28</xdr:row>
      <xdr:rowOff>111125</xdr:rowOff>
    </xdr:from>
    <xdr:to>
      <xdr:col>1</xdr:col>
      <xdr:colOff>2400300</xdr:colOff>
      <xdr:row>34</xdr:row>
      <xdr:rowOff>22225</xdr:rowOff>
    </xdr:to>
    <xdr:sp macro="" textlink="">
      <xdr:nvSpPr>
        <xdr:cNvPr id="9" name="_s1079"/>
        <xdr:cNvSpPr>
          <a:spLocks noChangeArrowheads="1"/>
        </xdr:cNvSpPr>
      </xdr:nvSpPr>
      <xdr:spPr bwMode="auto">
        <a:xfrm>
          <a:off x="3478741" y="5959475"/>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1</xdr:col>
      <xdr:colOff>40216</xdr:colOff>
      <xdr:row>36</xdr:row>
      <xdr:rowOff>136525</xdr:rowOff>
    </xdr:from>
    <xdr:to>
      <xdr:col>1</xdr:col>
      <xdr:colOff>2400300</xdr:colOff>
      <xdr:row>42</xdr:row>
      <xdr:rowOff>47625</xdr:rowOff>
    </xdr:to>
    <xdr:sp macro="" textlink="">
      <xdr:nvSpPr>
        <xdr:cNvPr id="10" name="_s1077"/>
        <xdr:cNvSpPr>
          <a:spLocks noChangeArrowheads="1"/>
        </xdr:cNvSpPr>
      </xdr:nvSpPr>
      <xdr:spPr bwMode="auto">
        <a:xfrm>
          <a:off x="3478741" y="7508875"/>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0</xdr:col>
      <xdr:colOff>3059641</xdr:colOff>
      <xdr:row>17</xdr:row>
      <xdr:rowOff>146049</xdr:rowOff>
    </xdr:from>
    <xdr:to>
      <xdr:col>0</xdr:col>
      <xdr:colOff>3059641</xdr:colOff>
      <xdr:row>64</xdr:row>
      <xdr:rowOff>108983</xdr:rowOff>
    </xdr:to>
    <xdr:sp macro="" textlink="">
      <xdr:nvSpPr>
        <xdr:cNvPr id="11" name="Line 277"/>
        <xdr:cNvSpPr>
          <a:spLocks noChangeShapeType="1"/>
        </xdr:cNvSpPr>
      </xdr:nvSpPr>
      <xdr:spPr bwMode="auto">
        <a:xfrm>
          <a:off x="3059641" y="3898899"/>
          <a:ext cx="0" cy="8916434"/>
        </a:xfrm>
        <a:prstGeom prst="line">
          <a:avLst/>
        </a:prstGeom>
        <a:noFill/>
        <a:ln w="9525">
          <a:solidFill>
            <a:srgbClr val="000000"/>
          </a:solidFill>
          <a:round/>
          <a:headEnd/>
          <a:tailEnd/>
        </a:ln>
      </xdr:spPr>
    </xdr:sp>
    <xdr:clientData/>
  </xdr:twoCellAnchor>
  <xdr:twoCellAnchor>
    <xdr:from>
      <xdr:col>0</xdr:col>
      <xdr:colOff>1361016</xdr:colOff>
      <xdr:row>35</xdr:row>
      <xdr:rowOff>47625</xdr:rowOff>
    </xdr:from>
    <xdr:to>
      <xdr:col>1</xdr:col>
      <xdr:colOff>1182158</xdr:colOff>
      <xdr:row>35</xdr:row>
      <xdr:rowOff>47625</xdr:rowOff>
    </xdr:to>
    <xdr:sp macro="" textlink="">
      <xdr:nvSpPr>
        <xdr:cNvPr id="12" name="Line 280"/>
        <xdr:cNvSpPr>
          <a:spLocks noChangeShapeType="1"/>
        </xdr:cNvSpPr>
      </xdr:nvSpPr>
      <xdr:spPr bwMode="auto">
        <a:xfrm>
          <a:off x="1361016" y="7229475"/>
          <a:ext cx="3259667" cy="0"/>
        </a:xfrm>
        <a:prstGeom prst="line">
          <a:avLst/>
        </a:prstGeom>
        <a:noFill/>
        <a:ln w="9525">
          <a:solidFill>
            <a:srgbClr val="000000"/>
          </a:solidFill>
          <a:round/>
          <a:headEnd/>
          <a:tailEnd/>
        </a:ln>
      </xdr:spPr>
    </xdr:sp>
    <xdr:clientData/>
  </xdr:twoCellAnchor>
  <xdr:twoCellAnchor>
    <xdr:from>
      <xdr:col>1</xdr:col>
      <xdr:colOff>1191683</xdr:colOff>
      <xdr:row>35</xdr:row>
      <xdr:rowOff>47625</xdr:rowOff>
    </xdr:from>
    <xdr:to>
      <xdr:col>1</xdr:col>
      <xdr:colOff>1191683</xdr:colOff>
      <xdr:row>36</xdr:row>
      <xdr:rowOff>136525</xdr:rowOff>
    </xdr:to>
    <xdr:sp macro="" textlink="">
      <xdr:nvSpPr>
        <xdr:cNvPr id="13" name="Line 281"/>
        <xdr:cNvSpPr>
          <a:spLocks noChangeShapeType="1"/>
        </xdr:cNvSpPr>
      </xdr:nvSpPr>
      <xdr:spPr bwMode="auto">
        <a:xfrm flipV="1">
          <a:off x="4630208" y="7229475"/>
          <a:ext cx="0" cy="279400"/>
        </a:xfrm>
        <a:prstGeom prst="line">
          <a:avLst/>
        </a:prstGeom>
        <a:noFill/>
        <a:ln w="9525">
          <a:solidFill>
            <a:srgbClr val="000000"/>
          </a:solidFill>
          <a:round/>
          <a:headEnd/>
          <a:tailEnd/>
        </a:ln>
      </xdr:spPr>
    </xdr:sp>
    <xdr:clientData/>
  </xdr:twoCellAnchor>
  <xdr:twoCellAnchor>
    <xdr:from>
      <xdr:col>0</xdr:col>
      <xdr:colOff>1361016</xdr:colOff>
      <xdr:row>34</xdr:row>
      <xdr:rowOff>22225</xdr:rowOff>
    </xdr:from>
    <xdr:to>
      <xdr:col>0</xdr:col>
      <xdr:colOff>1361016</xdr:colOff>
      <xdr:row>36</xdr:row>
      <xdr:rowOff>136525</xdr:rowOff>
    </xdr:to>
    <xdr:sp macro="" textlink="">
      <xdr:nvSpPr>
        <xdr:cNvPr id="14" name="Line 282"/>
        <xdr:cNvSpPr>
          <a:spLocks noChangeShapeType="1"/>
        </xdr:cNvSpPr>
      </xdr:nvSpPr>
      <xdr:spPr bwMode="auto">
        <a:xfrm flipV="1">
          <a:off x="1361016" y="7013575"/>
          <a:ext cx="0" cy="495300"/>
        </a:xfrm>
        <a:prstGeom prst="line">
          <a:avLst/>
        </a:prstGeom>
        <a:noFill/>
        <a:ln w="9525">
          <a:solidFill>
            <a:srgbClr val="000000"/>
          </a:solidFill>
          <a:round/>
          <a:headEnd/>
          <a:tailEnd/>
        </a:ln>
      </xdr:spPr>
    </xdr:sp>
    <xdr:clientData/>
  </xdr:twoCellAnchor>
  <xdr:twoCellAnchor>
    <xdr:from>
      <xdr:col>1</xdr:col>
      <xdr:colOff>1220258</xdr:colOff>
      <xdr:row>27</xdr:row>
      <xdr:rowOff>104775</xdr:rowOff>
    </xdr:from>
    <xdr:to>
      <xdr:col>1</xdr:col>
      <xdr:colOff>1729316</xdr:colOff>
      <xdr:row>28</xdr:row>
      <xdr:rowOff>73025</xdr:rowOff>
    </xdr:to>
    <xdr:sp macro="" textlink="">
      <xdr:nvSpPr>
        <xdr:cNvPr id="15" name="Text Box 283"/>
        <xdr:cNvSpPr txBox="1">
          <a:spLocks noChangeArrowheads="1"/>
        </xdr:cNvSpPr>
      </xdr:nvSpPr>
      <xdr:spPr bwMode="auto">
        <a:xfrm>
          <a:off x="4658783" y="5762625"/>
          <a:ext cx="5090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0</xdr:col>
      <xdr:colOff>575733</xdr:colOff>
      <xdr:row>35</xdr:row>
      <xdr:rowOff>111125</xdr:rowOff>
    </xdr:from>
    <xdr:to>
      <xdr:col>0</xdr:col>
      <xdr:colOff>1322916</xdr:colOff>
      <xdr:row>36</xdr:row>
      <xdr:rowOff>107950</xdr:rowOff>
    </xdr:to>
    <xdr:sp macro="" textlink="">
      <xdr:nvSpPr>
        <xdr:cNvPr id="16" name="Text Box 285"/>
        <xdr:cNvSpPr txBox="1">
          <a:spLocks noChangeArrowheads="1"/>
        </xdr:cNvSpPr>
      </xdr:nvSpPr>
      <xdr:spPr bwMode="auto">
        <a:xfrm>
          <a:off x="575733" y="7292975"/>
          <a:ext cx="747183" cy="1873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0</xdr:col>
      <xdr:colOff>1370541</xdr:colOff>
      <xdr:row>27</xdr:row>
      <xdr:rowOff>22225</xdr:rowOff>
    </xdr:from>
    <xdr:to>
      <xdr:col>1</xdr:col>
      <xdr:colOff>1191683</xdr:colOff>
      <xdr:row>27</xdr:row>
      <xdr:rowOff>22225</xdr:rowOff>
    </xdr:to>
    <xdr:sp macro="" textlink="">
      <xdr:nvSpPr>
        <xdr:cNvPr id="17" name="Line 295"/>
        <xdr:cNvSpPr>
          <a:spLocks noChangeShapeType="1"/>
        </xdr:cNvSpPr>
      </xdr:nvSpPr>
      <xdr:spPr bwMode="auto">
        <a:xfrm>
          <a:off x="1370541" y="5680075"/>
          <a:ext cx="3259667" cy="0"/>
        </a:xfrm>
        <a:prstGeom prst="line">
          <a:avLst/>
        </a:prstGeom>
        <a:noFill/>
        <a:ln w="9525">
          <a:solidFill>
            <a:srgbClr val="000000"/>
          </a:solidFill>
          <a:round/>
          <a:headEnd/>
          <a:tailEnd/>
        </a:ln>
      </xdr:spPr>
    </xdr:sp>
    <xdr:clientData/>
  </xdr:twoCellAnchor>
  <xdr:twoCellAnchor>
    <xdr:from>
      <xdr:col>0</xdr:col>
      <xdr:colOff>1370541</xdr:colOff>
      <xdr:row>27</xdr:row>
      <xdr:rowOff>22225</xdr:rowOff>
    </xdr:from>
    <xdr:to>
      <xdr:col>0</xdr:col>
      <xdr:colOff>1370541</xdr:colOff>
      <xdr:row>28</xdr:row>
      <xdr:rowOff>111125</xdr:rowOff>
    </xdr:to>
    <xdr:sp macro="" textlink="">
      <xdr:nvSpPr>
        <xdr:cNvPr id="18" name="Line 296"/>
        <xdr:cNvSpPr>
          <a:spLocks noChangeShapeType="1"/>
        </xdr:cNvSpPr>
      </xdr:nvSpPr>
      <xdr:spPr bwMode="auto">
        <a:xfrm flipV="1">
          <a:off x="1370541" y="5680075"/>
          <a:ext cx="0" cy="279400"/>
        </a:xfrm>
        <a:prstGeom prst="line">
          <a:avLst/>
        </a:prstGeom>
        <a:noFill/>
        <a:ln w="9525">
          <a:solidFill>
            <a:srgbClr val="000000"/>
          </a:solidFill>
          <a:round/>
          <a:headEnd/>
          <a:tailEnd/>
        </a:ln>
      </xdr:spPr>
    </xdr:sp>
    <xdr:clientData/>
  </xdr:twoCellAnchor>
  <xdr:twoCellAnchor>
    <xdr:from>
      <xdr:col>1</xdr:col>
      <xdr:colOff>1191683</xdr:colOff>
      <xdr:row>27</xdr:row>
      <xdr:rowOff>22225</xdr:rowOff>
    </xdr:from>
    <xdr:to>
      <xdr:col>1</xdr:col>
      <xdr:colOff>1191683</xdr:colOff>
      <xdr:row>28</xdr:row>
      <xdr:rowOff>111125</xdr:rowOff>
    </xdr:to>
    <xdr:sp macro="" textlink="">
      <xdr:nvSpPr>
        <xdr:cNvPr id="19" name="Line 297"/>
        <xdr:cNvSpPr>
          <a:spLocks noChangeShapeType="1"/>
        </xdr:cNvSpPr>
      </xdr:nvSpPr>
      <xdr:spPr bwMode="auto">
        <a:xfrm flipV="1">
          <a:off x="4630208" y="5680075"/>
          <a:ext cx="0" cy="279400"/>
        </a:xfrm>
        <a:prstGeom prst="line">
          <a:avLst/>
        </a:prstGeom>
        <a:noFill/>
        <a:ln w="9525">
          <a:solidFill>
            <a:srgbClr val="000000"/>
          </a:solidFill>
          <a:round/>
          <a:headEnd/>
          <a:tailEnd/>
        </a:ln>
      </xdr:spPr>
    </xdr:sp>
    <xdr:clientData/>
  </xdr:twoCellAnchor>
  <xdr:twoCellAnchor>
    <xdr:from>
      <xdr:col>0</xdr:col>
      <xdr:colOff>1418166</xdr:colOff>
      <xdr:row>27</xdr:row>
      <xdr:rowOff>104775</xdr:rowOff>
    </xdr:from>
    <xdr:to>
      <xdr:col>0</xdr:col>
      <xdr:colOff>1812925</xdr:colOff>
      <xdr:row>28</xdr:row>
      <xdr:rowOff>73025</xdr:rowOff>
    </xdr:to>
    <xdr:sp macro="" textlink="">
      <xdr:nvSpPr>
        <xdr:cNvPr id="20" name="Text Box 298"/>
        <xdr:cNvSpPr txBox="1">
          <a:spLocks noChangeArrowheads="1"/>
        </xdr:cNvSpPr>
      </xdr:nvSpPr>
      <xdr:spPr bwMode="auto">
        <a:xfrm>
          <a:off x="1418166" y="5762625"/>
          <a:ext cx="3947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xdr:col>
      <xdr:colOff>1191683</xdr:colOff>
      <xdr:row>18</xdr:row>
      <xdr:rowOff>180975</xdr:rowOff>
    </xdr:from>
    <xdr:to>
      <xdr:col>1</xdr:col>
      <xdr:colOff>1191683</xdr:colOff>
      <xdr:row>20</xdr:row>
      <xdr:rowOff>85725</xdr:rowOff>
    </xdr:to>
    <xdr:sp macro="" textlink="">
      <xdr:nvSpPr>
        <xdr:cNvPr id="21" name="Line 302"/>
        <xdr:cNvSpPr>
          <a:spLocks noChangeShapeType="1"/>
        </xdr:cNvSpPr>
      </xdr:nvSpPr>
      <xdr:spPr bwMode="auto">
        <a:xfrm flipV="1">
          <a:off x="4630208" y="4124325"/>
          <a:ext cx="0" cy="285750"/>
        </a:xfrm>
        <a:prstGeom prst="line">
          <a:avLst/>
        </a:prstGeom>
        <a:noFill/>
        <a:ln w="9525">
          <a:solidFill>
            <a:srgbClr val="000000"/>
          </a:solidFill>
          <a:round/>
          <a:headEnd/>
          <a:tailEnd/>
        </a:ln>
      </xdr:spPr>
    </xdr:sp>
    <xdr:clientData/>
  </xdr:twoCellAnchor>
  <xdr:twoCellAnchor>
    <xdr:from>
      <xdr:col>1</xdr:col>
      <xdr:colOff>1239308</xdr:colOff>
      <xdr:row>19</xdr:row>
      <xdr:rowOff>73025</xdr:rowOff>
    </xdr:from>
    <xdr:to>
      <xdr:col>1</xdr:col>
      <xdr:colOff>1634066</xdr:colOff>
      <xdr:row>20</xdr:row>
      <xdr:rowOff>47625</xdr:rowOff>
    </xdr:to>
    <xdr:sp macro="" textlink="">
      <xdr:nvSpPr>
        <xdr:cNvPr id="22" name="Text Box 304"/>
        <xdr:cNvSpPr txBox="1">
          <a:spLocks noChangeArrowheads="1"/>
        </xdr:cNvSpPr>
      </xdr:nvSpPr>
      <xdr:spPr bwMode="auto">
        <a:xfrm>
          <a:off x="4677833" y="4206875"/>
          <a:ext cx="394758" cy="1651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0</xdr:col>
      <xdr:colOff>1370541</xdr:colOff>
      <xdr:row>18</xdr:row>
      <xdr:rowOff>180975</xdr:rowOff>
    </xdr:from>
    <xdr:to>
      <xdr:col>1</xdr:col>
      <xdr:colOff>1191683</xdr:colOff>
      <xdr:row>18</xdr:row>
      <xdr:rowOff>180975</xdr:rowOff>
    </xdr:to>
    <xdr:sp macro="" textlink="">
      <xdr:nvSpPr>
        <xdr:cNvPr id="23" name="Line 310"/>
        <xdr:cNvSpPr>
          <a:spLocks noChangeShapeType="1"/>
        </xdr:cNvSpPr>
      </xdr:nvSpPr>
      <xdr:spPr bwMode="auto">
        <a:xfrm>
          <a:off x="1370541" y="4124325"/>
          <a:ext cx="3259667" cy="0"/>
        </a:xfrm>
        <a:prstGeom prst="line">
          <a:avLst/>
        </a:prstGeom>
        <a:noFill/>
        <a:ln w="9525">
          <a:solidFill>
            <a:srgbClr val="000000"/>
          </a:solidFill>
          <a:round/>
          <a:headEnd/>
          <a:tailEnd/>
        </a:ln>
      </xdr:spPr>
    </xdr:sp>
    <xdr:clientData/>
  </xdr:twoCellAnchor>
  <xdr:twoCellAnchor>
    <xdr:from>
      <xdr:col>0</xdr:col>
      <xdr:colOff>1370541</xdr:colOff>
      <xdr:row>18</xdr:row>
      <xdr:rowOff>180975</xdr:rowOff>
    </xdr:from>
    <xdr:to>
      <xdr:col>0</xdr:col>
      <xdr:colOff>1370541</xdr:colOff>
      <xdr:row>20</xdr:row>
      <xdr:rowOff>85725</xdr:rowOff>
    </xdr:to>
    <xdr:sp macro="" textlink="">
      <xdr:nvSpPr>
        <xdr:cNvPr id="24" name="Line 311"/>
        <xdr:cNvSpPr>
          <a:spLocks noChangeShapeType="1"/>
        </xdr:cNvSpPr>
      </xdr:nvSpPr>
      <xdr:spPr bwMode="auto">
        <a:xfrm flipV="1">
          <a:off x="1370541" y="4124325"/>
          <a:ext cx="0" cy="285750"/>
        </a:xfrm>
        <a:prstGeom prst="line">
          <a:avLst/>
        </a:prstGeom>
        <a:noFill/>
        <a:ln w="9525">
          <a:solidFill>
            <a:srgbClr val="000000"/>
          </a:solidFill>
          <a:round/>
          <a:headEnd/>
          <a:tailEnd/>
        </a:ln>
      </xdr:spPr>
    </xdr:sp>
    <xdr:clientData/>
  </xdr:twoCellAnchor>
  <xdr:twoCellAnchor>
    <xdr:from>
      <xdr:col>0</xdr:col>
      <xdr:colOff>1408641</xdr:colOff>
      <xdr:row>19</xdr:row>
      <xdr:rowOff>73025</xdr:rowOff>
    </xdr:from>
    <xdr:to>
      <xdr:col>0</xdr:col>
      <xdr:colOff>1803400</xdr:colOff>
      <xdr:row>20</xdr:row>
      <xdr:rowOff>47625</xdr:rowOff>
    </xdr:to>
    <xdr:sp macro="" textlink="">
      <xdr:nvSpPr>
        <xdr:cNvPr id="25" name="Text Box 312"/>
        <xdr:cNvSpPr txBox="1">
          <a:spLocks noChangeArrowheads="1"/>
        </xdr:cNvSpPr>
      </xdr:nvSpPr>
      <xdr:spPr bwMode="auto">
        <a:xfrm>
          <a:off x="1408641" y="4206875"/>
          <a:ext cx="394759" cy="1651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0</xdr:col>
      <xdr:colOff>1399116</xdr:colOff>
      <xdr:row>35</xdr:row>
      <xdr:rowOff>111125</xdr:rowOff>
    </xdr:from>
    <xdr:to>
      <xdr:col>0</xdr:col>
      <xdr:colOff>2146300</xdr:colOff>
      <xdr:row>36</xdr:row>
      <xdr:rowOff>107950</xdr:rowOff>
    </xdr:to>
    <xdr:sp macro="" textlink="">
      <xdr:nvSpPr>
        <xdr:cNvPr id="26" name="Text Box 313"/>
        <xdr:cNvSpPr txBox="1">
          <a:spLocks noChangeArrowheads="1"/>
        </xdr:cNvSpPr>
      </xdr:nvSpPr>
      <xdr:spPr bwMode="auto">
        <a:xfrm>
          <a:off x="1399116" y="7292975"/>
          <a:ext cx="747184" cy="1873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1</xdr:col>
      <xdr:colOff>1229783</xdr:colOff>
      <xdr:row>35</xdr:row>
      <xdr:rowOff>130175</xdr:rowOff>
    </xdr:from>
    <xdr:to>
      <xdr:col>1</xdr:col>
      <xdr:colOff>1624541</xdr:colOff>
      <xdr:row>36</xdr:row>
      <xdr:rowOff>98425</xdr:rowOff>
    </xdr:to>
    <xdr:sp macro="" textlink="">
      <xdr:nvSpPr>
        <xdr:cNvPr id="27" name="Text Box 332"/>
        <xdr:cNvSpPr txBox="1">
          <a:spLocks noChangeArrowheads="1"/>
        </xdr:cNvSpPr>
      </xdr:nvSpPr>
      <xdr:spPr bwMode="auto">
        <a:xfrm>
          <a:off x="4668308" y="7312025"/>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xdr:col>
      <xdr:colOff>2756958</xdr:colOff>
      <xdr:row>23</xdr:row>
      <xdr:rowOff>53975</xdr:rowOff>
    </xdr:from>
    <xdr:to>
      <xdr:col>1</xdr:col>
      <xdr:colOff>2756958</xdr:colOff>
      <xdr:row>76</xdr:row>
      <xdr:rowOff>174159</xdr:rowOff>
    </xdr:to>
    <xdr:sp macro="" textlink="">
      <xdr:nvSpPr>
        <xdr:cNvPr id="28" name="Line 344"/>
        <xdr:cNvSpPr>
          <a:spLocks noChangeShapeType="1"/>
        </xdr:cNvSpPr>
      </xdr:nvSpPr>
      <xdr:spPr bwMode="auto">
        <a:xfrm>
          <a:off x="6195483" y="4949825"/>
          <a:ext cx="0" cy="10216684"/>
        </a:xfrm>
        <a:prstGeom prst="line">
          <a:avLst/>
        </a:prstGeom>
        <a:noFill/>
        <a:ln w="9525">
          <a:solidFill>
            <a:srgbClr val="000000"/>
          </a:solidFill>
          <a:round/>
          <a:headEnd/>
          <a:tailEnd/>
        </a:ln>
      </xdr:spPr>
    </xdr:sp>
    <xdr:clientData/>
  </xdr:twoCellAnchor>
  <xdr:twoCellAnchor>
    <xdr:from>
      <xdr:col>1</xdr:col>
      <xdr:colOff>2400300</xdr:colOff>
      <xdr:row>23</xdr:row>
      <xdr:rowOff>44450</xdr:rowOff>
    </xdr:from>
    <xdr:to>
      <xdr:col>1</xdr:col>
      <xdr:colOff>2756958</xdr:colOff>
      <xdr:row>23</xdr:row>
      <xdr:rowOff>44450</xdr:rowOff>
    </xdr:to>
    <xdr:sp macro="" textlink="">
      <xdr:nvSpPr>
        <xdr:cNvPr id="29" name="Line 345"/>
        <xdr:cNvSpPr>
          <a:spLocks noChangeShapeType="1"/>
        </xdr:cNvSpPr>
      </xdr:nvSpPr>
      <xdr:spPr bwMode="auto">
        <a:xfrm>
          <a:off x="5838825" y="4940300"/>
          <a:ext cx="356658" cy="0"/>
        </a:xfrm>
        <a:prstGeom prst="line">
          <a:avLst/>
        </a:prstGeom>
        <a:noFill/>
        <a:ln w="9525">
          <a:solidFill>
            <a:srgbClr val="000000"/>
          </a:solidFill>
          <a:round/>
          <a:headEnd/>
          <a:tailEnd/>
        </a:ln>
      </xdr:spPr>
    </xdr:sp>
    <xdr:clientData/>
  </xdr:twoCellAnchor>
  <xdr:twoCellAnchor>
    <xdr:from>
      <xdr:col>1</xdr:col>
      <xdr:colOff>40216</xdr:colOff>
      <xdr:row>66</xdr:row>
      <xdr:rowOff>4234</xdr:rowOff>
    </xdr:from>
    <xdr:to>
      <xdr:col>1</xdr:col>
      <xdr:colOff>2400300</xdr:colOff>
      <xdr:row>71</xdr:row>
      <xdr:rowOff>105834</xdr:rowOff>
    </xdr:to>
    <xdr:sp macro="" textlink="">
      <xdr:nvSpPr>
        <xdr:cNvPr id="30" name="_s1084"/>
        <xdr:cNvSpPr>
          <a:spLocks noChangeArrowheads="1"/>
        </xdr:cNvSpPr>
      </xdr:nvSpPr>
      <xdr:spPr bwMode="auto">
        <a:xfrm>
          <a:off x="3478741" y="13091584"/>
          <a:ext cx="2360084" cy="1054100"/>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0</xdr:col>
      <xdr:colOff>180975</xdr:colOff>
      <xdr:row>60</xdr:row>
      <xdr:rowOff>26459</xdr:rowOff>
    </xdr:from>
    <xdr:to>
      <xdr:col>0</xdr:col>
      <xdr:colOff>2874433</xdr:colOff>
      <xdr:row>61</xdr:row>
      <xdr:rowOff>23284</xdr:rowOff>
    </xdr:to>
    <xdr:sp macro="" textlink="">
      <xdr:nvSpPr>
        <xdr:cNvPr id="31" name="Text Box 278"/>
        <xdr:cNvSpPr txBox="1">
          <a:spLocks noChangeArrowheads="1"/>
        </xdr:cNvSpPr>
      </xdr:nvSpPr>
      <xdr:spPr bwMode="auto">
        <a:xfrm>
          <a:off x="180975" y="11970809"/>
          <a:ext cx="2693458" cy="187325"/>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0</xdr:col>
      <xdr:colOff>1399116</xdr:colOff>
      <xdr:row>64</xdr:row>
      <xdr:rowOff>188384</xdr:rowOff>
    </xdr:from>
    <xdr:to>
      <xdr:col>0</xdr:col>
      <xdr:colOff>1746250</xdr:colOff>
      <xdr:row>65</xdr:row>
      <xdr:rowOff>156634</xdr:rowOff>
    </xdr:to>
    <xdr:sp macro="" textlink="">
      <xdr:nvSpPr>
        <xdr:cNvPr id="32" name="Text Box 289"/>
        <xdr:cNvSpPr txBox="1">
          <a:spLocks noChangeArrowheads="1"/>
        </xdr:cNvSpPr>
      </xdr:nvSpPr>
      <xdr:spPr bwMode="auto">
        <a:xfrm>
          <a:off x="1399116" y="12894734"/>
          <a:ext cx="347134"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0</xdr:col>
      <xdr:colOff>1361016</xdr:colOff>
      <xdr:row>64</xdr:row>
      <xdr:rowOff>105834</xdr:rowOff>
    </xdr:from>
    <xdr:to>
      <xdr:col>1</xdr:col>
      <xdr:colOff>1182158</xdr:colOff>
      <xdr:row>64</xdr:row>
      <xdr:rowOff>105834</xdr:rowOff>
    </xdr:to>
    <xdr:sp macro="" textlink="">
      <xdr:nvSpPr>
        <xdr:cNvPr id="33" name="Line 290"/>
        <xdr:cNvSpPr>
          <a:spLocks noChangeShapeType="1"/>
        </xdr:cNvSpPr>
      </xdr:nvSpPr>
      <xdr:spPr bwMode="auto">
        <a:xfrm>
          <a:off x="1361016" y="12812184"/>
          <a:ext cx="3259667" cy="0"/>
        </a:xfrm>
        <a:prstGeom prst="line">
          <a:avLst/>
        </a:prstGeom>
        <a:noFill/>
        <a:ln w="9525">
          <a:solidFill>
            <a:srgbClr val="000000"/>
          </a:solidFill>
          <a:round/>
          <a:headEnd/>
          <a:tailEnd/>
        </a:ln>
      </xdr:spPr>
    </xdr:sp>
    <xdr:clientData/>
  </xdr:twoCellAnchor>
  <xdr:twoCellAnchor>
    <xdr:from>
      <xdr:col>0</xdr:col>
      <xdr:colOff>1361016</xdr:colOff>
      <xdr:row>64</xdr:row>
      <xdr:rowOff>105834</xdr:rowOff>
    </xdr:from>
    <xdr:to>
      <xdr:col>0</xdr:col>
      <xdr:colOff>1361016</xdr:colOff>
      <xdr:row>66</xdr:row>
      <xdr:rowOff>4234</xdr:rowOff>
    </xdr:to>
    <xdr:sp macro="" textlink="">
      <xdr:nvSpPr>
        <xdr:cNvPr id="34" name="Line 291"/>
        <xdr:cNvSpPr>
          <a:spLocks noChangeShapeType="1"/>
        </xdr:cNvSpPr>
      </xdr:nvSpPr>
      <xdr:spPr bwMode="auto">
        <a:xfrm flipV="1">
          <a:off x="1361016" y="12812184"/>
          <a:ext cx="0" cy="279400"/>
        </a:xfrm>
        <a:prstGeom prst="line">
          <a:avLst/>
        </a:prstGeom>
        <a:noFill/>
        <a:ln w="9525">
          <a:solidFill>
            <a:srgbClr val="000000"/>
          </a:solidFill>
          <a:round/>
          <a:headEnd/>
          <a:tailEnd/>
        </a:ln>
      </xdr:spPr>
    </xdr:sp>
    <xdr:clientData/>
  </xdr:twoCellAnchor>
  <xdr:twoCellAnchor>
    <xdr:from>
      <xdr:col>1</xdr:col>
      <xdr:colOff>1182158</xdr:colOff>
      <xdr:row>64</xdr:row>
      <xdr:rowOff>105834</xdr:rowOff>
    </xdr:from>
    <xdr:to>
      <xdr:col>1</xdr:col>
      <xdr:colOff>1182158</xdr:colOff>
      <xdr:row>66</xdr:row>
      <xdr:rowOff>4234</xdr:rowOff>
    </xdr:to>
    <xdr:sp macro="" textlink="">
      <xdr:nvSpPr>
        <xdr:cNvPr id="35" name="Line 292"/>
        <xdr:cNvSpPr>
          <a:spLocks noChangeShapeType="1"/>
        </xdr:cNvSpPr>
      </xdr:nvSpPr>
      <xdr:spPr bwMode="auto">
        <a:xfrm flipV="1">
          <a:off x="4620683" y="12812184"/>
          <a:ext cx="0" cy="279400"/>
        </a:xfrm>
        <a:prstGeom prst="line">
          <a:avLst/>
        </a:prstGeom>
        <a:noFill/>
        <a:ln w="9525">
          <a:solidFill>
            <a:srgbClr val="000000"/>
          </a:solidFill>
          <a:round/>
          <a:headEnd/>
          <a:tailEnd/>
        </a:ln>
      </xdr:spPr>
    </xdr:sp>
    <xdr:clientData/>
  </xdr:twoCellAnchor>
  <xdr:twoCellAnchor>
    <xdr:from>
      <xdr:col>1</xdr:col>
      <xdr:colOff>1229783</xdr:colOff>
      <xdr:row>64</xdr:row>
      <xdr:rowOff>188384</xdr:rowOff>
    </xdr:from>
    <xdr:to>
      <xdr:col>1</xdr:col>
      <xdr:colOff>1624541</xdr:colOff>
      <xdr:row>65</xdr:row>
      <xdr:rowOff>156634</xdr:rowOff>
    </xdr:to>
    <xdr:sp macro="" textlink="">
      <xdr:nvSpPr>
        <xdr:cNvPr id="36" name="Text Box 294"/>
        <xdr:cNvSpPr txBox="1">
          <a:spLocks noChangeArrowheads="1"/>
        </xdr:cNvSpPr>
      </xdr:nvSpPr>
      <xdr:spPr bwMode="auto">
        <a:xfrm>
          <a:off x="4668308" y="12894734"/>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0</xdr:col>
      <xdr:colOff>180975</xdr:colOff>
      <xdr:row>66</xdr:row>
      <xdr:rowOff>4234</xdr:rowOff>
    </xdr:from>
    <xdr:to>
      <xdr:col>0</xdr:col>
      <xdr:colOff>2541058</xdr:colOff>
      <xdr:row>71</xdr:row>
      <xdr:rowOff>105834</xdr:rowOff>
    </xdr:to>
    <xdr:sp macro="" textlink="">
      <xdr:nvSpPr>
        <xdr:cNvPr id="37" name="_s1078"/>
        <xdr:cNvSpPr>
          <a:spLocks noChangeArrowheads="1"/>
        </xdr:cNvSpPr>
      </xdr:nvSpPr>
      <xdr:spPr bwMode="auto">
        <a:xfrm>
          <a:off x="180975" y="13091584"/>
          <a:ext cx="2360083" cy="1054100"/>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0</xdr:col>
      <xdr:colOff>180975</xdr:colOff>
      <xdr:row>53</xdr:row>
      <xdr:rowOff>5292</xdr:rowOff>
    </xdr:from>
    <xdr:to>
      <xdr:col>0</xdr:col>
      <xdr:colOff>2541058</xdr:colOff>
      <xdr:row>58</xdr:row>
      <xdr:rowOff>109009</xdr:rowOff>
    </xdr:to>
    <xdr:sp macro="" textlink="">
      <xdr:nvSpPr>
        <xdr:cNvPr id="38" name="_s1077"/>
        <xdr:cNvSpPr>
          <a:spLocks noChangeArrowheads="1"/>
        </xdr:cNvSpPr>
      </xdr:nvSpPr>
      <xdr:spPr bwMode="auto">
        <a:xfrm>
          <a:off x="180975" y="10616142"/>
          <a:ext cx="2360083" cy="105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0</xdr:col>
      <xdr:colOff>1408641</xdr:colOff>
      <xdr:row>52</xdr:row>
      <xdr:rowOff>3175</xdr:rowOff>
    </xdr:from>
    <xdr:to>
      <xdr:col>0</xdr:col>
      <xdr:colOff>1917700</xdr:colOff>
      <xdr:row>52</xdr:row>
      <xdr:rowOff>161925</xdr:rowOff>
    </xdr:to>
    <xdr:sp macro="" textlink="">
      <xdr:nvSpPr>
        <xdr:cNvPr id="39" name="Text Box 331"/>
        <xdr:cNvSpPr txBox="1">
          <a:spLocks noChangeArrowheads="1"/>
        </xdr:cNvSpPr>
      </xdr:nvSpPr>
      <xdr:spPr bwMode="auto">
        <a:xfrm>
          <a:off x="1408641" y="10423525"/>
          <a:ext cx="5090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0</xdr:col>
      <xdr:colOff>1361016</xdr:colOff>
      <xdr:row>51</xdr:row>
      <xdr:rowOff>98425</xdr:rowOff>
    </xdr:from>
    <xdr:to>
      <xdr:col>0</xdr:col>
      <xdr:colOff>1361016</xdr:colOff>
      <xdr:row>53</xdr:row>
      <xdr:rowOff>0</xdr:rowOff>
    </xdr:to>
    <xdr:sp macro="" textlink="">
      <xdr:nvSpPr>
        <xdr:cNvPr id="40" name="Line 333"/>
        <xdr:cNvSpPr>
          <a:spLocks noChangeShapeType="1"/>
        </xdr:cNvSpPr>
      </xdr:nvSpPr>
      <xdr:spPr bwMode="auto">
        <a:xfrm flipV="1">
          <a:off x="1361016" y="10328275"/>
          <a:ext cx="0" cy="282575"/>
        </a:xfrm>
        <a:prstGeom prst="line">
          <a:avLst/>
        </a:prstGeom>
        <a:noFill/>
        <a:ln w="9525">
          <a:solidFill>
            <a:srgbClr val="000000"/>
          </a:solidFill>
          <a:round/>
          <a:headEnd/>
          <a:tailEnd/>
        </a:ln>
      </xdr:spPr>
    </xdr:sp>
    <xdr:clientData/>
  </xdr:twoCellAnchor>
  <xdr:twoCellAnchor>
    <xdr:from>
      <xdr:col>1</xdr:col>
      <xdr:colOff>40216</xdr:colOff>
      <xdr:row>53</xdr:row>
      <xdr:rowOff>0</xdr:rowOff>
    </xdr:from>
    <xdr:to>
      <xdr:col>1</xdr:col>
      <xdr:colOff>2400300</xdr:colOff>
      <xdr:row>58</xdr:row>
      <xdr:rowOff>99484</xdr:rowOff>
    </xdr:to>
    <xdr:sp macro="" textlink="">
      <xdr:nvSpPr>
        <xdr:cNvPr id="41" name="_s1077"/>
        <xdr:cNvSpPr>
          <a:spLocks noChangeArrowheads="1"/>
        </xdr:cNvSpPr>
      </xdr:nvSpPr>
      <xdr:spPr bwMode="auto">
        <a:xfrm>
          <a:off x="3478741" y="10610850"/>
          <a:ext cx="2360084" cy="10519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0</xdr:col>
      <xdr:colOff>1361016</xdr:colOff>
      <xdr:row>51</xdr:row>
      <xdr:rowOff>98425</xdr:rowOff>
    </xdr:from>
    <xdr:to>
      <xdr:col>1</xdr:col>
      <xdr:colOff>1182158</xdr:colOff>
      <xdr:row>51</xdr:row>
      <xdr:rowOff>98425</xdr:rowOff>
    </xdr:to>
    <xdr:sp macro="" textlink="">
      <xdr:nvSpPr>
        <xdr:cNvPr id="42" name="Line 336"/>
        <xdr:cNvSpPr>
          <a:spLocks noChangeShapeType="1"/>
        </xdr:cNvSpPr>
      </xdr:nvSpPr>
      <xdr:spPr bwMode="auto">
        <a:xfrm>
          <a:off x="1361016" y="10328275"/>
          <a:ext cx="3259667" cy="0"/>
        </a:xfrm>
        <a:prstGeom prst="line">
          <a:avLst/>
        </a:prstGeom>
        <a:noFill/>
        <a:ln w="9525">
          <a:solidFill>
            <a:srgbClr val="000000"/>
          </a:solidFill>
          <a:round/>
          <a:headEnd/>
          <a:tailEnd/>
        </a:ln>
      </xdr:spPr>
    </xdr:sp>
    <xdr:clientData/>
  </xdr:twoCellAnchor>
  <xdr:twoCellAnchor>
    <xdr:from>
      <xdr:col>1</xdr:col>
      <xdr:colOff>1191683</xdr:colOff>
      <xdr:row>51</xdr:row>
      <xdr:rowOff>98425</xdr:rowOff>
    </xdr:from>
    <xdr:to>
      <xdr:col>1</xdr:col>
      <xdr:colOff>1191683</xdr:colOff>
      <xdr:row>53</xdr:row>
      <xdr:rowOff>0</xdr:rowOff>
    </xdr:to>
    <xdr:sp macro="" textlink="">
      <xdr:nvSpPr>
        <xdr:cNvPr id="43" name="Line 337"/>
        <xdr:cNvSpPr>
          <a:spLocks noChangeShapeType="1"/>
        </xdr:cNvSpPr>
      </xdr:nvSpPr>
      <xdr:spPr bwMode="auto">
        <a:xfrm flipV="1">
          <a:off x="4630208" y="10328275"/>
          <a:ext cx="0" cy="282575"/>
        </a:xfrm>
        <a:prstGeom prst="line">
          <a:avLst/>
        </a:prstGeom>
        <a:noFill/>
        <a:ln w="9525">
          <a:solidFill>
            <a:srgbClr val="000000"/>
          </a:solidFill>
          <a:round/>
          <a:headEnd/>
          <a:tailEnd/>
        </a:ln>
      </xdr:spPr>
    </xdr:sp>
    <xdr:clientData/>
  </xdr:twoCellAnchor>
  <xdr:twoCellAnchor>
    <xdr:from>
      <xdr:col>1</xdr:col>
      <xdr:colOff>1229783</xdr:colOff>
      <xdr:row>51</xdr:row>
      <xdr:rowOff>184150</xdr:rowOff>
    </xdr:from>
    <xdr:to>
      <xdr:col>1</xdr:col>
      <xdr:colOff>1624541</xdr:colOff>
      <xdr:row>52</xdr:row>
      <xdr:rowOff>152400</xdr:rowOff>
    </xdr:to>
    <xdr:sp macro="" textlink="">
      <xdr:nvSpPr>
        <xdr:cNvPr id="44" name="Text Box 338"/>
        <xdr:cNvSpPr txBox="1">
          <a:spLocks noChangeArrowheads="1"/>
        </xdr:cNvSpPr>
      </xdr:nvSpPr>
      <xdr:spPr bwMode="auto">
        <a:xfrm>
          <a:off x="4668308" y="10414000"/>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1</xdr:col>
      <xdr:colOff>40216</xdr:colOff>
      <xdr:row>74</xdr:row>
      <xdr:rowOff>20109</xdr:rowOff>
    </xdr:from>
    <xdr:to>
      <xdr:col>1</xdr:col>
      <xdr:colOff>2400300</xdr:colOff>
      <xdr:row>79</xdr:row>
      <xdr:rowOff>121709</xdr:rowOff>
    </xdr:to>
    <xdr:sp macro="" textlink="">
      <xdr:nvSpPr>
        <xdr:cNvPr id="45" name="_s1083"/>
        <xdr:cNvSpPr>
          <a:spLocks noChangeArrowheads="1"/>
        </xdr:cNvSpPr>
      </xdr:nvSpPr>
      <xdr:spPr bwMode="auto">
        <a:xfrm>
          <a:off x="3478741" y="14631459"/>
          <a:ext cx="2360084" cy="1054100"/>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1</xdr:col>
      <xdr:colOff>2400300</xdr:colOff>
      <xdr:row>76</xdr:row>
      <xdr:rowOff>182034</xdr:rowOff>
    </xdr:from>
    <xdr:to>
      <xdr:col>1</xdr:col>
      <xdr:colOff>2756958</xdr:colOff>
      <xdr:row>76</xdr:row>
      <xdr:rowOff>182034</xdr:rowOff>
    </xdr:to>
    <xdr:sp macro="" textlink="">
      <xdr:nvSpPr>
        <xdr:cNvPr id="46" name="Line 348"/>
        <xdr:cNvSpPr>
          <a:spLocks noChangeShapeType="1"/>
        </xdr:cNvSpPr>
      </xdr:nvSpPr>
      <xdr:spPr bwMode="auto">
        <a:xfrm>
          <a:off x="5838825" y="15174384"/>
          <a:ext cx="356658" cy="0"/>
        </a:xfrm>
        <a:prstGeom prst="line">
          <a:avLst/>
        </a:prstGeom>
        <a:noFill/>
        <a:ln w="9525">
          <a:solidFill>
            <a:srgbClr val="000000"/>
          </a:solidFill>
          <a:round/>
          <a:headEnd/>
          <a:tailEnd/>
        </a:ln>
      </xdr:spPr>
    </xdr:sp>
    <xdr:clientData/>
  </xdr:twoCellAnchor>
  <xdr:twoCellAnchor>
    <xdr:from>
      <xdr:col>0</xdr:col>
      <xdr:colOff>180975</xdr:colOff>
      <xdr:row>44</xdr:row>
      <xdr:rowOff>161925</xdr:rowOff>
    </xdr:from>
    <xdr:to>
      <xdr:col>0</xdr:col>
      <xdr:colOff>2541058</xdr:colOff>
      <xdr:row>50</xdr:row>
      <xdr:rowOff>76200</xdr:rowOff>
    </xdr:to>
    <xdr:sp macro="" textlink="">
      <xdr:nvSpPr>
        <xdr:cNvPr id="47" name="_s1075"/>
        <xdr:cNvSpPr>
          <a:spLocks noChangeArrowheads="1"/>
        </xdr:cNvSpPr>
      </xdr:nvSpPr>
      <xdr:spPr bwMode="auto">
        <a:xfrm>
          <a:off x="180975" y="9058275"/>
          <a:ext cx="2360083"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40216</xdr:colOff>
      <xdr:row>44</xdr:row>
      <xdr:rowOff>161925</xdr:rowOff>
    </xdr:from>
    <xdr:to>
      <xdr:col>1</xdr:col>
      <xdr:colOff>2400300</xdr:colOff>
      <xdr:row>50</xdr:row>
      <xdr:rowOff>76200</xdr:rowOff>
    </xdr:to>
    <xdr:sp macro="" textlink="">
      <xdr:nvSpPr>
        <xdr:cNvPr id="48" name="_s1076"/>
        <xdr:cNvSpPr>
          <a:spLocks noChangeArrowheads="1"/>
        </xdr:cNvSpPr>
      </xdr:nvSpPr>
      <xdr:spPr bwMode="auto">
        <a:xfrm>
          <a:off x="3478741" y="9058275"/>
          <a:ext cx="2360084"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1191683</xdr:colOff>
      <xdr:row>43</xdr:row>
      <xdr:rowOff>73025</xdr:rowOff>
    </xdr:from>
    <xdr:to>
      <xdr:col>1</xdr:col>
      <xdr:colOff>1191683</xdr:colOff>
      <xdr:row>44</xdr:row>
      <xdr:rowOff>161925</xdr:rowOff>
    </xdr:to>
    <xdr:sp macro="" textlink="">
      <xdr:nvSpPr>
        <xdr:cNvPr id="49" name="Line 302"/>
        <xdr:cNvSpPr>
          <a:spLocks noChangeShapeType="1"/>
        </xdr:cNvSpPr>
      </xdr:nvSpPr>
      <xdr:spPr bwMode="auto">
        <a:xfrm flipV="1">
          <a:off x="4630208" y="8778875"/>
          <a:ext cx="0" cy="279400"/>
        </a:xfrm>
        <a:prstGeom prst="line">
          <a:avLst/>
        </a:prstGeom>
        <a:noFill/>
        <a:ln w="9525">
          <a:solidFill>
            <a:srgbClr val="000000"/>
          </a:solidFill>
          <a:round/>
          <a:headEnd/>
          <a:tailEnd/>
        </a:ln>
      </xdr:spPr>
    </xdr:sp>
    <xdr:clientData/>
  </xdr:twoCellAnchor>
  <xdr:twoCellAnchor>
    <xdr:from>
      <xdr:col>1</xdr:col>
      <xdr:colOff>1239308</xdr:colOff>
      <xdr:row>43</xdr:row>
      <xdr:rowOff>158750</xdr:rowOff>
    </xdr:from>
    <xdr:to>
      <xdr:col>1</xdr:col>
      <xdr:colOff>1634066</xdr:colOff>
      <xdr:row>44</xdr:row>
      <xdr:rowOff>127000</xdr:rowOff>
    </xdr:to>
    <xdr:sp macro="" textlink="">
      <xdr:nvSpPr>
        <xdr:cNvPr id="50" name="Text Box 304"/>
        <xdr:cNvSpPr txBox="1">
          <a:spLocks noChangeArrowheads="1"/>
        </xdr:cNvSpPr>
      </xdr:nvSpPr>
      <xdr:spPr bwMode="auto">
        <a:xfrm>
          <a:off x="4677833" y="8864600"/>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0</xdr:col>
      <xdr:colOff>1370541</xdr:colOff>
      <xdr:row>43</xdr:row>
      <xdr:rowOff>73025</xdr:rowOff>
    </xdr:from>
    <xdr:to>
      <xdr:col>1</xdr:col>
      <xdr:colOff>1191683</xdr:colOff>
      <xdr:row>43</xdr:row>
      <xdr:rowOff>73025</xdr:rowOff>
    </xdr:to>
    <xdr:sp macro="" textlink="">
      <xdr:nvSpPr>
        <xdr:cNvPr id="51" name="Line 310"/>
        <xdr:cNvSpPr>
          <a:spLocks noChangeShapeType="1"/>
        </xdr:cNvSpPr>
      </xdr:nvSpPr>
      <xdr:spPr bwMode="auto">
        <a:xfrm>
          <a:off x="1370541" y="8778875"/>
          <a:ext cx="3259667" cy="0"/>
        </a:xfrm>
        <a:prstGeom prst="line">
          <a:avLst/>
        </a:prstGeom>
        <a:noFill/>
        <a:ln w="9525">
          <a:solidFill>
            <a:srgbClr val="000000"/>
          </a:solidFill>
          <a:round/>
          <a:headEnd/>
          <a:tailEnd/>
        </a:ln>
      </xdr:spPr>
    </xdr:sp>
    <xdr:clientData/>
  </xdr:twoCellAnchor>
  <xdr:twoCellAnchor>
    <xdr:from>
      <xdr:col>0</xdr:col>
      <xdr:colOff>1370541</xdr:colOff>
      <xdr:row>43</xdr:row>
      <xdr:rowOff>73025</xdr:rowOff>
    </xdr:from>
    <xdr:to>
      <xdr:col>0</xdr:col>
      <xdr:colOff>1370541</xdr:colOff>
      <xdr:row>44</xdr:row>
      <xdr:rowOff>161925</xdr:rowOff>
    </xdr:to>
    <xdr:sp macro="" textlink="">
      <xdr:nvSpPr>
        <xdr:cNvPr id="52" name="Line 311"/>
        <xdr:cNvSpPr>
          <a:spLocks noChangeShapeType="1"/>
        </xdr:cNvSpPr>
      </xdr:nvSpPr>
      <xdr:spPr bwMode="auto">
        <a:xfrm flipV="1">
          <a:off x="1370541" y="8778875"/>
          <a:ext cx="0" cy="279400"/>
        </a:xfrm>
        <a:prstGeom prst="line">
          <a:avLst/>
        </a:prstGeom>
        <a:noFill/>
        <a:ln w="9525">
          <a:solidFill>
            <a:srgbClr val="000000"/>
          </a:solidFill>
          <a:round/>
          <a:headEnd/>
          <a:tailEnd/>
        </a:ln>
      </xdr:spPr>
    </xdr:sp>
    <xdr:clientData/>
  </xdr:twoCellAnchor>
  <xdr:twoCellAnchor>
    <xdr:from>
      <xdr:col>0</xdr:col>
      <xdr:colOff>1408641</xdr:colOff>
      <xdr:row>43</xdr:row>
      <xdr:rowOff>158750</xdr:rowOff>
    </xdr:from>
    <xdr:to>
      <xdr:col>0</xdr:col>
      <xdr:colOff>1803400</xdr:colOff>
      <xdr:row>44</xdr:row>
      <xdr:rowOff>127000</xdr:rowOff>
    </xdr:to>
    <xdr:sp macro="" textlink="">
      <xdr:nvSpPr>
        <xdr:cNvPr id="53" name="Text Box 312"/>
        <xdr:cNvSpPr txBox="1">
          <a:spLocks noChangeArrowheads="1"/>
        </xdr:cNvSpPr>
      </xdr:nvSpPr>
      <xdr:spPr bwMode="auto">
        <a:xfrm>
          <a:off x="1408641" y="8864600"/>
          <a:ext cx="3947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14</xdr:row>
      <xdr:rowOff>0</xdr:rowOff>
    </xdr:from>
    <xdr:to>
      <xdr:col>3</xdr:col>
      <xdr:colOff>114300</xdr:colOff>
      <xdr:row>65</xdr:row>
      <xdr:rowOff>35984</xdr:rowOff>
    </xdr:to>
    <xdr:sp macro="" textlink="">
      <xdr:nvSpPr>
        <xdr:cNvPr id="2" name="Rectangle 316"/>
        <xdr:cNvSpPr>
          <a:spLocks noChangeArrowheads="1"/>
        </xdr:cNvSpPr>
      </xdr:nvSpPr>
      <xdr:spPr bwMode="auto">
        <a:xfrm>
          <a:off x="2952750" y="2886075"/>
          <a:ext cx="6019800" cy="9751484"/>
        </a:xfrm>
        <a:prstGeom prst="rect">
          <a:avLst/>
        </a:prstGeom>
        <a:solidFill>
          <a:srgbClr val="FFFFFF"/>
        </a:solidFill>
        <a:ln w="9525">
          <a:solidFill>
            <a:srgbClr val="000000"/>
          </a:solidFill>
          <a:prstDash val="dash"/>
          <a:miter lim="800000"/>
          <a:headEnd/>
          <a:tailEnd/>
        </a:ln>
      </xdr:spPr>
    </xdr:sp>
    <xdr:clientData/>
  </xdr:twoCellAnchor>
  <xdr:twoCellAnchor>
    <xdr:from>
      <xdr:col>1</xdr:col>
      <xdr:colOff>1389591</xdr:colOff>
      <xdr:row>14</xdr:row>
      <xdr:rowOff>187325</xdr:rowOff>
    </xdr:from>
    <xdr:to>
      <xdr:col>2</xdr:col>
      <xdr:colOff>1706033</xdr:colOff>
      <xdr:row>20</xdr:row>
      <xdr:rowOff>155575</xdr:rowOff>
    </xdr:to>
    <xdr:sp macro="" textlink="">
      <xdr:nvSpPr>
        <xdr:cNvPr id="3" name="_s1037"/>
        <xdr:cNvSpPr>
          <a:spLocks noChangeArrowheads="1"/>
        </xdr:cNvSpPr>
      </xdr:nvSpPr>
      <xdr:spPr bwMode="auto">
        <a:xfrm>
          <a:off x="4342341" y="3073400"/>
          <a:ext cx="3269192" cy="1111250"/>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1</xdr:col>
      <xdr:colOff>180975</xdr:colOff>
      <xdr:row>23</xdr:row>
      <xdr:rowOff>85725</xdr:rowOff>
    </xdr:from>
    <xdr:to>
      <xdr:col>1</xdr:col>
      <xdr:colOff>2541058</xdr:colOff>
      <xdr:row>28</xdr:row>
      <xdr:rowOff>187325</xdr:rowOff>
    </xdr:to>
    <xdr:sp macro="" textlink="">
      <xdr:nvSpPr>
        <xdr:cNvPr id="4" name="_s1075"/>
        <xdr:cNvSpPr>
          <a:spLocks noChangeArrowheads="1"/>
        </xdr:cNvSpPr>
      </xdr:nvSpPr>
      <xdr:spPr bwMode="auto">
        <a:xfrm>
          <a:off x="3133725" y="4686300"/>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525991</xdr:colOff>
      <xdr:row>23</xdr:row>
      <xdr:rowOff>85725</xdr:rowOff>
    </xdr:from>
    <xdr:to>
      <xdr:col>2</xdr:col>
      <xdr:colOff>2886075</xdr:colOff>
      <xdr:row>28</xdr:row>
      <xdr:rowOff>187325</xdr:rowOff>
    </xdr:to>
    <xdr:sp macro="" textlink="">
      <xdr:nvSpPr>
        <xdr:cNvPr id="5" name="_s1076"/>
        <xdr:cNvSpPr>
          <a:spLocks noChangeArrowheads="1"/>
        </xdr:cNvSpPr>
      </xdr:nvSpPr>
      <xdr:spPr bwMode="auto">
        <a:xfrm>
          <a:off x="6431491" y="4686300"/>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1</xdr:col>
      <xdr:colOff>180975</xdr:colOff>
      <xdr:row>31</xdr:row>
      <xdr:rowOff>111125</xdr:rowOff>
    </xdr:from>
    <xdr:to>
      <xdr:col>1</xdr:col>
      <xdr:colOff>2541058</xdr:colOff>
      <xdr:row>37</xdr:row>
      <xdr:rowOff>22225</xdr:rowOff>
    </xdr:to>
    <xdr:sp macro="" textlink="">
      <xdr:nvSpPr>
        <xdr:cNvPr id="6" name="_s1083"/>
        <xdr:cNvSpPr>
          <a:spLocks noChangeArrowheads="1"/>
        </xdr:cNvSpPr>
      </xdr:nvSpPr>
      <xdr:spPr bwMode="auto">
        <a:xfrm>
          <a:off x="3133725" y="6235700"/>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1</xdr:col>
      <xdr:colOff>180975</xdr:colOff>
      <xdr:row>39</xdr:row>
      <xdr:rowOff>136525</xdr:rowOff>
    </xdr:from>
    <xdr:to>
      <xdr:col>1</xdr:col>
      <xdr:colOff>2541058</xdr:colOff>
      <xdr:row>45</xdr:row>
      <xdr:rowOff>47625</xdr:rowOff>
    </xdr:to>
    <xdr:sp macro="" textlink="">
      <xdr:nvSpPr>
        <xdr:cNvPr id="7" name="AutoShape 271"/>
        <xdr:cNvSpPr>
          <a:spLocks noChangeArrowheads="1"/>
        </xdr:cNvSpPr>
      </xdr:nvSpPr>
      <xdr:spPr bwMode="auto">
        <a:xfrm>
          <a:off x="3133725" y="7785100"/>
          <a:ext cx="2360083"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2</xdr:col>
      <xdr:colOff>525991</xdr:colOff>
      <xdr:row>31</xdr:row>
      <xdr:rowOff>111125</xdr:rowOff>
    </xdr:from>
    <xdr:to>
      <xdr:col>2</xdr:col>
      <xdr:colOff>2886075</xdr:colOff>
      <xdr:row>37</xdr:row>
      <xdr:rowOff>22225</xdr:rowOff>
    </xdr:to>
    <xdr:sp macro="" textlink="">
      <xdr:nvSpPr>
        <xdr:cNvPr id="8" name="_s1079"/>
        <xdr:cNvSpPr>
          <a:spLocks noChangeArrowheads="1"/>
        </xdr:cNvSpPr>
      </xdr:nvSpPr>
      <xdr:spPr bwMode="auto">
        <a:xfrm>
          <a:off x="6431491" y="6235700"/>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2</xdr:col>
      <xdr:colOff>525991</xdr:colOff>
      <xdr:row>39</xdr:row>
      <xdr:rowOff>136525</xdr:rowOff>
    </xdr:from>
    <xdr:to>
      <xdr:col>2</xdr:col>
      <xdr:colOff>2886075</xdr:colOff>
      <xdr:row>45</xdr:row>
      <xdr:rowOff>47625</xdr:rowOff>
    </xdr:to>
    <xdr:sp macro="" textlink="">
      <xdr:nvSpPr>
        <xdr:cNvPr id="9" name="_s1077"/>
        <xdr:cNvSpPr>
          <a:spLocks noChangeArrowheads="1"/>
        </xdr:cNvSpPr>
      </xdr:nvSpPr>
      <xdr:spPr bwMode="auto">
        <a:xfrm>
          <a:off x="6431491" y="7785100"/>
          <a:ext cx="2360084" cy="105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106891</xdr:colOff>
      <xdr:row>20</xdr:row>
      <xdr:rowOff>146049</xdr:rowOff>
    </xdr:from>
    <xdr:to>
      <xdr:col>2</xdr:col>
      <xdr:colOff>106891</xdr:colOff>
      <xdr:row>67</xdr:row>
      <xdr:rowOff>108983</xdr:rowOff>
    </xdr:to>
    <xdr:sp macro="" textlink="">
      <xdr:nvSpPr>
        <xdr:cNvPr id="10" name="Line 277"/>
        <xdr:cNvSpPr>
          <a:spLocks noChangeShapeType="1"/>
        </xdr:cNvSpPr>
      </xdr:nvSpPr>
      <xdr:spPr bwMode="auto">
        <a:xfrm>
          <a:off x="6012391" y="4175124"/>
          <a:ext cx="0" cy="8916434"/>
        </a:xfrm>
        <a:prstGeom prst="line">
          <a:avLst/>
        </a:prstGeom>
        <a:noFill/>
        <a:ln w="9525">
          <a:solidFill>
            <a:srgbClr val="000000"/>
          </a:solidFill>
          <a:round/>
          <a:headEnd/>
          <a:tailEnd/>
        </a:ln>
      </xdr:spPr>
    </xdr:sp>
    <xdr:clientData/>
  </xdr:twoCellAnchor>
  <xdr:twoCellAnchor>
    <xdr:from>
      <xdr:col>1</xdr:col>
      <xdr:colOff>1361016</xdr:colOff>
      <xdr:row>38</xdr:row>
      <xdr:rowOff>47625</xdr:rowOff>
    </xdr:from>
    <xdr:to>
      <xdr:col>2</xdr:col>
      <xdr:colOff>1667933</xdr:colOff>
      <xdr:row>38</xdr:row>
      <xdr:rowOff>47625</xdr:rowOff>
    </xdr:to>
    <xdr:sp macro="" textlink="">
      <xdr:nvSpPr>
        <xdr:cNvPr id="11" name="Line 280"/>
        <xdr:cNvSpPr>
          <a:spLocks noChangeShapeType="1"/>
        </xdr:cNvSpPr>
      </xdr:nvSpPr>
      <xdr:spPr bwMode="auto">
        <a:xfrm>
          <a:off x="4313766" y="7505700"/>
          <a:ext cx="3259667" cy="0"/>
        </a:xfrm>
        <a:prstGeom prst="line">
          <a:avLst/>
        </a:prstGeom>
        <a:noFill/>
        <a:ln w="9525">
          <a:solidFill>
            <a:srgbClr val="000000"/>
          </a:solidFill>
          <a:round/>
          <a:headEnd/>
          <a:tailEnd/>
        </a:ln>
      </xdr:spPr>
    </xdr:sp>
    <xdr:clientData/>
  </xdr:twoCellAnchor>
  <xdr:twoCellAnchor>
    <xdr:from>
      <xdr:col>2</xdr:col>
      <xdr:colOff>1677458</xdr:colOff>
      <xdr:row>38</xdr:row>
      <xdr:rowOff>47625</xdr:rowOff>
    </xdr:from>
    <xdr:to>
      <xdr:col>2</xdr:col>
      <xdr:colOff>1677458</xdr:colOff>
      <xdr:row>39</xdr:row>
      <xdr:rowOff>136525</xdr:rowOff>
    </xdr:to>
    <xdr:sp macro="" textlink="">
      <xdr:nvSpPr>
        <xdr:cNvPr id="12" name="Line 281"/>
        <xdr:cNvSpPr>
          <a:spLocks noChangeShapeType="1"/>
        </xdr:cNvSpPr>
      </xdr:nvSpPr>
      <xdr:spPr bwMode="auto">
        <a:xfrm flipV="1">
          <a:off x="7582958" y="7505700"/>
          <a:ext cx="0" cy="279400"/>
        </a:xfrm>
        <a:prstGeom prst="line">
          <a:avLst/>
        </a:prstGeom>
        <a:noFill/>
        <a:ln w="9525">
          <a:solidFill>
            <a:srgbClr val="000000"/>
          </a:solidFill>
          <a:round/>
          <a:headEnd/>
          <a:tailEnd/>
        </a:ln>
      </xdr:spPr>
    </xdr:sp>
    <xdr:clientData/>
  </xdr:twoCellAnchor>
  <xdr:twoCellAnchor>
    <xdr:from>
      <xdr:col>1</xdr:col>
      <xdr:colOff>1361016</xdr:colOff>
      <xdr:row>37</xdr:row>
      <xdr:rowOff>22225</xdr:rowOff>
    </xdr:from>
    <xdr:to>
      <xdr:col>1</xdr:col>
      <xdr:colOff>1361016</xdr:colOff>
      <xdr:row>39</xdr:row>
      <xdr:rowOff>136525</xdr:rowOff>
    </xdr:to>
    <xdr:sp macro="" textlink="">
      <xdr:nvSpPr>
        <xdr:cNvPr id="13" name="Line 282"/>
        <xdr:cNvSpPr>
          <a:spLocks noChangeShapeType="1"/>
        </xdr:cNvSpPr>
      </xdr:nvSpPr>
      <xdr:spPr bwMode="auto">
        <a:xfrm flipV="1">
          <a:off x="4313766" y="7289800"/>
          <a:ext cx="0" cy="495300"/>
        </a:xfrm>
        <a:prstGeom prst="line">
          <a:avLst/>
        </a:prstGeom>
        <a:noFill/>
        <a:ln w="9525">
          <a:solidFill>
            <a:srgbClr val="000000"/>
          </a:solidFill>
          <a:round/>
          <a:headEnd/>
          <a:tailEnd/>
        </a:ln>
      </xdr:spPr>
    </xdr:sp>
    <xdr:clientData/>
  </xdr:twoCellAnchor>
  <xdr:twoCellAnchor>
    <xdr:from>
      <xdr:col>2</xdr:col>
      <xdr:colOff>1706033</xdr:colOff>
      <xdr:row>30</xdr:row>
      <xdr:rowOff>104775</xdr:rowOff>
    </xdr:from>
    <xdr:to>
      <xdr:col>2</xdr:col>
      <xdr:colOff>2215091</xdr:colOff>
      <xdr:row>31</xdr:row>
      <xdr:rowOff>73025</xdr:rowOff>
    </xdr:to>
    <xdr:sp macro="" textlink="">
      <xdr:nvSpPr>
        <xdr:cNvPr id="14" name="Text Box 283"/>
        <xdr:cNvSpPr txBox="1">
          <a:spLocks noChangeArrowheads="1"/>
        </xdr:cNvSpPr>
      </xdr:nvSpPr>
      <xdr:spPr bwMode="auto">
        <a:xfrm>
          <a:off x="7611533" y="6038850"/>
          <a:ext cx="5090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1</xdr:col>
      <xdr:colOff>575733</xdr:colOff>
      <xdr:row>38</xdr:row>
      <xdr:rowOff>111125</xdr:rowOff>
    </xdr:from>
    <xdr:to>
      <xdr:col>1</xdr:col>
      <xdr:colOff>1322916</xdr:colOff>
      <xdr:row>39</xdr:row>
      <xdr:rowOff>107950</xdr:rowOff>
    </xdr:to>
    <xdr:sp macro="" textlink="">
      <xdr:nvSpPr>
        <xdr:cNvPr id="15" name="Text Box 285"/>
        <xdr:cNvSpPr txBox="1">
          <a:spLocks noChangeArrowheads="1"/>
        </xdr:cNvSpPr>
      </xdr:nvSpPr>
      <xdr:spPr bwMode="auto">
        <a:xfrm>
          <a:off x="3528483" y="7569200"/>
          <a:ext cx="747183" cy="1873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1</xdr:col>
      <xdr:colOff>1370541</xdr:colOff>
      <xdr:row>30</xdr:row>
      <xdr:rowOff>22225</xdr:rowOff>
    </xdr:from>
    <xdr:to>
      <xdr:col>2</xdr:col>
      <xdr:colOff>1677458</xdr:colOff>
      <xdr:row>30</xdr:row>
      <xdr:rowOff>22225</xdr:rowOff>
    </xdr:to>
    <xdr:sp macro="" textlink="">
      <xdr:nvSpPr>
        <xdr:cNvPr id="16" name="Line 295"/>
        <xdr:cNvSpPr>
          <a:spLocks noChangeShapeType="1"/>
        </xdr:cNvSpPr>
      </xdr:nvSpPr>
      <xdr:spPr bwMode="auto">
        <a:xfrm>
          <a:off x="4323291" y="5956300"/>
          <a:ext cx="3259667" cy="0"/>
        </a:xfrm>
        <a:prstGeom prst="line">
          <a:avLst/>
        </a:prstGeom>
        <a:noFill/>
        <a:ln w="9525">
          <a:solidFill>
            <a:srgbClr val="000000"/>
          </a:solidFill>
          <a:round/>
          <a:headEnd/>
          <a:tailEnd/>
        </a:ln>
      </xdr:spPr>
    </xdr:sp>
    <xdr:clientData/>
  </xdr:twoCellAnchor>
  <xdr:twoCellAnchor>
    <xdr:from>
      <xdr:col>1</xdr:col>
      <xdr:colOff>1370541</xdr:colOff>
      <xdr:row>30</xdr:row>
      <xdr:rowOff>22225</xdr:rowOff>
    </xdr:from>
    <xdr:to>
      <xdr:col>1</xdr:col>
      <xdr:colOff>1370541</xdr:colOff>
      <xdr:row>31</xdr:row>
      <xdr:rowOff>111125</xdr:rowOff>
    </xdr:to>
    <xdr:sp macro="" textlink="">
      <xdr:nvSpPr>
        <xdr:cNvPr id="17" name="Line 296"/>
        <xdr:cNvSpPr>
          <a:spLocks noChangeShapeType="1"/>
        </xdr:cNvSpPr>
      </xdr:nvSpPr>
      <xdr:spPr bwMode="auto">
        <a:xfrm flipV="1">
          <a:off x="4323291" y="5956300"/>
          <a:ext cx="0" cy="279400"/>
        </a:xfrm>
        <a:prstGeom prst="line">
          <a:avLst/>
        </a:prstGeom>
        <a:noFill/>
        <a:ln w="9525">
          <a:solidFill>
            <a:srgbClr val="000000"/>
          </a:solidFill>
          <a:round/>
          <a:headEnd/>
          <a:tailEnd/>
        </a:ln>
      </xdr:spPr>
    </xdr:sp>
    <xdr:clientData/>
  </xdr:twoCellAnchor>
  <xdr:twoCellAnchor>
    <xdr:from>
      <xdr:col>2</xdr:col>
      <xdr:colOff>1677458</xdr:colOff>
      <xdr:row>30</xdr:row>
      <xdr:rowOff>22225</xdr:rowOff>
    </xdr:from>
    <xdr:to>
      <xdr:col>2</xdr:col>
      <xdr:colOff>1677458</xdr:colOff>
      <xdr:row>31</xdr:row>
      <xdr:rowOff>111125</xdr:rowOff>
    </xdr:to>
    <xdr:sp macro="" textlink="">
      <xdr:nvSpPr>
        <xdr:cNvPr id="18" name="Line 297"/>
        <xdr:cNvSpPr>
          <a:spLocks noChangeShapeType="1"/>
        </xdr:cNvSpPr>
      </xdr:nvSpPr>
      <xdr:spPr bwMode="auto">
        <a:xfrm flipV="1">
          <a:off x="7582958" y="5956300"/>
          <a:ext cx="0" cy="279400"/>
        </a:xfrm>
        <a:prstGeom prst="line">
          <a:avLst/>
        </a:prstGeom>
        <a:noFill/>
        <a:ln w="9525">
          <a:solidFill>
            <a:srgbClr val="000000"/>
          </a:solidFill>
          <a:round/>
          <a:headEnd/>
          <a:tailEnd/>
        </a:ln>
      </xdr:spPr>
    </xdr:sp>
    <xdr:clientData/>
  </xdr:twoCellAnchor>
  <xdr:twoCellAnchor>
    <xdr:from>
      <xdr:col>1</xdr:col>
      <xdr:colOff>1418166</xdr:colOff>
      <xdr:row>30</xdr:row>
      <xdr:rowOff>104775</xdr:rowOff>
    </xdr:from>
    <xdr:to>
      <xdr:col>1</xdr:col>
      <xdr:colOff>1812925</xdr:colOff>
      <xdr:row>31</xdr:row>
      <xdr:rowOff>73025</xdr:rowOff>
    </xdr:to>
    <xdr:sp macro="" textlink="">
      <xdr:nvSpPr>
        <xdr:cNvPr id="19" name="Text Box 298"/>
        <xdr:cNvSpPr txBox="1">
          <a:spLocks noChangeArrowheads="1"/>
        </xdr:cNvSpPr>
      </xdr:nvSpPr>
      <xdr:spPr bwMode="auto">
        <a:xfrm>
          <a:off x="4370916" y="6038850"/>
          <a:ext cx="3947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1677458</xdr:colOff>
      <xdr:row>21</xdr:row>
      <xdr:rowOff>180975</xdr:rowOff>
    </xdr:from>
    <xdr:to>
      <xdr:col>2</xdr:col>
      <xdr:colOff>1677458</xdr:colOff>
      <xdr:row>23</xdr:row>
      <xdr:rowOff>85725</xdr:rowOff>
    </xdr:to>
    <xdr:sp macro="" textlink="">
      <xdr:nvSpPr>
        <xdr:cNvPr id="20" name="Line 302"/>
        <xdr:cNvSpPr>
          <a:spLocks noChangeShapeType="1"/>
        </xdr:cNvSpPr>
      </xdr:nvSpPr>
      <xdr:spPr bwMode="auto">
        <a:xfrm flipV="1">
          <a:off x="7582958" y="4400550"/>
          <a:ext cx="0" cy="285750"/>
        </a:xfrm>
        <a:prstGeom prst="line">
          <a:avLst/>
        </a:prstGeom>
        <a:noFill/>
        <a:ln w="9525">
          <a:solidFill>
            <a:srgbClr val="000000"/>
          </a:solidFill>
          <a:round/>
          <a:headEnd/>
          <a:tailEnd/>
        </a:ln>
      </xdr:spPr>
    </xdr:sp>
    <xdr:clientData/>
  </xdr:twoCellAnchor>
  <xdr:twoCellAnchor>
    <xdr:from>
      <xdr:col>2</xdr:col>
      <xdr:colOff>1725083</xdr:colOff>
      <xdr:row>22</xdr:row>
      <xdr:rowOff>73025</xdr:rowOff>
    </xdr:from>
    <xdr:to>
      <xdr:col>2</xdr:col>
      <xdr:colOff>2119841</xdr:colOff>
      <xdr:row>23</xdr:row>
      <xdr:rowOff>47625</xdr:rowOff>
    </xdr:to>
    <xdr:sp macro="" textlink="">
      <xdr:nvSpPr>
        <xdr:cNvPr id="21" name="Text Box 304"/>
        <xdr:cNvSpPr txBox="1">
          <a:spLocks noChangeArrowheads="1"/>
        </xdr:cNvSpPr>
      </xdr:nvSpPr>
      <xdr:spPr bwMode="auto">
        <a:xfrm>
          <a:off x="7630583" y="4483100"/>
          <a:ext cx="394758" cy="1651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xdr:col>
      <xdr:colOff>1370541</xdr:colOff>
      <xdr:row>21</xdr:row>
      <xdr:rowOff>180975</xdr:rowOff>
    </xdr:from>
    <xdr:to>
      <xdr:col>2</xdr:col>
      <xdr:colOff>1677458</xdr:colOff>
      <xdr:row>21</xdr:row>
      <xdr:rowOff>180975</xdr:rowOff>
    </xdr:to>
    <xdr:sp macro="" textlink="">
      <xdr:nvSpPr>
        <xdr:cNvPr id="22" name="Line 310"/>
        <xdr:cNvSpPr>
          <a:spLocks noChangeShapeType="1"/>
        </xdr:cNvSpPr>
      </xdr:nvSpPr>
      <xdr:spPr bwMode="auto">
        <a:xfrm>
          <a:off x="4323291" y="4400550"/>
          <a:ext cx="3259667" cy="0"/>
        </a:xfrm>
        <a:prstGeom prst="line">
          <a:avLst/>
        </a:prstGeom>
        <a:noFill/>
        <a:ln w="9525">
          <a:solidFill>
            <a:srgbClr val="000000"/>
          </a:solidFill>
          <a:round/>
          <a:headEnd/>
          <a:tailEnd/>
        </a:ln>
      </xdr:spPr>
    </xdr:sp>
    <xdr:clientData/>
  </xdr:twoCellAnchor>
  <xdr:twoCellAnchor>
    <xdr:from>
      <xdr:col>1</xdr:col>
      <xdr:colOff>1370541</xdr:colOff>
      <xdr:row>21</xdr:row>
      <xdr:rowOff>180975</xdr:rowOff>
    </xdr:from>
    <xdr:to>
      <xdr:col>1</xdr:col>
      <xdr:colOff>1370541</xdr:colOff>
      <xdr:row>23</xdr:row>
      <xdr:rowOff>85725</xdr:rowOff>
    </xdr:to>
    <xdr:sp macro="" textlink="">
      <xdr:nvSpPr>
        <xdr:cNvPr id="23" name="Line 311"/>
        <xdr:cNvSpPr>
          <a:spLocks noChangeShapeType="1"/>
        </xdr:cNvSpPr>
      </xdr:nvSpPr>
      <xdr:spPr bwMode="auto">
        <a:xfrm flipV="1">
          <a:off x="4323291" y="4400550"/>
          <a:ext cx="0" cy="285750"/>
        </a:xfrm>
        <a:prstGeom prst="line">
          <a:avLst/>
        </a:prstGeom>
        <a:noFill/>
        <a:ln w="9525">
          <a:solidFill>
            <a:srgbClr val="000000"/>
          </a:solidFill>
          <a:round/>
          <a:headEnd/>
          <a:tailEnd/>
        </a:ln>
      </xdr:spPr>
    </xdr:sp>
    <xdr:clientData/>
  </xdr:twoCellAnchor>
  <xdr:twoCellAnchor>
    <xdr:from>
      <xdr:col>1</xdr:col>
      <xdr:colOff>1408641</xdr:colOff>
      <xdr:row>22</xdr:row>
      <xdr:rowOff>73025</xdr:rowOff>
    </xdr:from>
    <xdr:to>
      <xdr:col>1</xdr:col>
      <xdr:colOff>1803400</xdr:colOff>
      <xdr:row>23</xdr:row>
      <xdr:rowOff>47625</xdr:rowOff>
    </xdr:to>
    <xdr:sp macro="" textlink="">
      <xdr:nvSpPr>
        <xdr:cNvPr id="24" name="Text Box 312"/>
        <xdr:cNvSpPr txBox="1">
          <a:spLocks noChangeArrowheads="1"/>
        </xdr:cNvSpPr>
      </xdr:nvSpPr>
      <xdr:spPr bwMode="auto">
        <a:xfrm>
          <a:off x="4361391" y="4483100"/>
          <a:ext cx="394759" cy="1651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xdr:col>
      <xdr:colOff>1399116</xdr:colOff>
      <xdr:row>38</xdr:row>
      <xdr:rowOff>111125</xdr:rowOff>
    </xdr:from>
    <xdr:to>
      <xdr:col>1</xdr:col>
      <xdr:colOff>2146300</xdr:colOff>
      <xdr:row>39</xdr:row>
      <xdr:rowOff>107950</xdr:rowOff>
    </xdr:to>
    <xdr:sp macro="" textlink="">
      <xdr:nvSpPr>
        <xdr:cNvPr id="25" name="Text Box 313"/>
        <xdr:cNvSpPr txBox="1">
          <a:spLocks noChangeArrowheads="1"/>
        </xdr:cNvSpPr>
      </xdr:nvSpPr>
      <xdr:spPr bwMode="auto">
        <a:xfrm>
          <a:off x="4351866" y="7569200"/>
          <a:ext cx="747184" cy="1873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2</xdr:col>
      <xdr:colOff>1715558</xdr:colOff>
      <xdr:row>38</xdr:row>
      <xdr:rowOff>130175</xdr:rowOff>
    </xdr:from>
    <xdr:to>
      <xdr:col>2</xdr:col>
      <xdr:colOff>2110316</xdr:colOff>
      <xdr:row>39</xdr:row>
      <xdr:rowOff>98425</xdr:rowOff>
    </xdr:to>
    <xdr:sp macro="" textlink="">
      <xdr:nvSpPr>
        <xdr:cNvPr id="26" name="Text Box 332"/>
        <xdr:cNvSpPr txBox="1">
          <a:spLocks noChangeArrowheads="1"/>
        </xdr:cNvSpPr>
      </xdr:nvSpPr>
      <xdr:spPr bwMode="auto">
        <a:xfrm>
          <a:off x="7621058" y="7588250"/>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3</xdr:col>
      <xdr:colOff>289983</xdr:colOff>
      <xdr:row>26</xdr:row>
      <xdr:rowOff>53975</xdr:rowOff>
    </xdr:from>
    <xdr:to>
      <xdr:col>3</xdr:col>
      <xdr:colOff>289983</xdr:colOff>
      <xdr:row>79</xdr:row>
      <xdr:rowOff>174159</xdr:rowOff>
    </xdr:to>
    <xdr:sp macro="" textlink="">
      <xdr:nvSpPr>
        <xdr:cNvPr id="27" name="Line 344"/>
        <xdr:cNvSpPr>
          <a:spLocks noChangeShapeType="1"/>
        </xdr:cNvSpPr>
      </xdr:nvSpPr>
      <xdr:spPr bwMode="auto">
        <a:xfrm>
          <a:off x="9148233" y="5226050"/>
          <a:ext cx="0" cy="10216684"/>
        </a:xfrm>
        <a:prstGeom prst="line">
          <a:avLst/>
        </a:prstGeom>
        <a:noFill/>
        <a:ln w="9525">
          <a:solidFill>
            <a:srgbClr val="000000"/>
          </a:solidFill>
          <a:round/>
          <a:headEnd/>
          <a:tailEnd/>
        </a:ln>
      </xdr:spPr>
    </xdr:sp>
    <xdr:clientData/>
  </xdr:twoCellAnchor>
  <xdr:twoCellAnchor>
    <xdr:from>
      <xdr:col>2</xdr:col>
      <xdr:colOff>2886075</xdr:colOff>
      <xdr:row>26</xdr:row>
      <xdr:rowOff>44450</xdr:rowOff>
    </xdr:from>
    <xdr:to>
      <xdr:col>3</xdr:col>
      <xdr:colOff>289983</xdr:colOff>
      <xdr:row>26</xdr:row>
      <xdr:rowOff>44450</xdr:rowOff>
    </xdr:to>
    <xdr:sp macro="" textlink="">
      <xdr:nvSpPr>
        <xdr:cNvPr id="28" name="Line 345"/>
        <xdr:cNvSpPr>
          <a:spLocks noChangeShapeType="1"/>
        </xdr:cNvSpPr>
      </xdr:nvSpPr>
      <xdr:spPr bwMode="auto">
        <a:xfrm>
          <a:off x="8791575" y="5216525"/>
          <a:ext cx="356658" cy="0"/>
        </a:xfrm>
        <a:prstGeom prst="line">
          <a:avLst/>
        </a:prstGeom>
        <a:noFill/>
        <a:ln w="9525">
          <a:solidFill>
            <a:srgbClr val="000000"/>
          </a:solidFill>
          <a:round/>
          <a:headEnd/>
          <a:tailEnd/>
        </a:ln>
      </xdr:spPr>
    </xdr:sp>
    <xdr:clientData/>
  </xdr:twoCellAnchor>
  <xdr:twoCellAnchor>
    <xdr:from>
      <xdr:col>2</xdr:col>
      <xdr:colOff>525991</xdr:colOff>
      <xdr:row>69</xdr:row>
      <xdr:rowOff>4234</xdr:rowOff>
    </xdr:from>
    <xdr:to>
      <xdr:col>2</xdr:col>
      <xdr:colOff>2886075</xdr:colOff>
      <xdr:row>74</xdr:row>
      <xdr:rowOff>105834</xdr:rowOff>
    </xdr:to>
    <xdr:sp macro="" textlink="">
      <xdr:nvSpPr>
        <xdr:cNvPr id="29" name="_s1084"/>
        <xdr:cNvSpPr>
          <a:spLocks noChangeArrowheads="1"/>
        </xdr:cNvSpPr>
      </xdr:nvSpPr>
      <xdr:spPr bwMode="auto">
        <a:xfrm>
          <a:off x="6431491" y="13367809"/>
          <a:ext cx="2360084" cy="1054100"/>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xdr:col>
      <xdr:colOff>180975</xdr:colOff>
      <xdr:row>63</xdr:row>
      <xdr:rowOff>26459</xdr:rowOff>
    </xdr:from>
    <xdr:to>
      <xdr:col>1</xdr:col>
      <xdr:colOff>2874433</xdr:colOff>
      <xdr:row>64</xdr:row>
      <xdr:rowOff>23284</xdr:rowOff>
    </xdr:to>
    <xdr:sp macro="" textlink="">
      <xdr:nvSpPr>
        <xdr:cNvPr id="30" name="Text Box 278"/>
        <xdr:cNvSpPr txBox="1">
          <a:spLocks noChangeArrowheads="1"/>
        </xdr:cNvSpPr>
      </xdr:nvSpPr>
      <xdr:spPr bwMode="auto">
        <a:xfrm>
          <a:off x="3133725" y="12247034"/>
          <a:ext cx="2693458" cy="187325"/>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1</xdr:col>
      <xdr:colOff>1399116</xdr:colOff>
      <xdr:row>67</xdr:row>
      <xdr:rowOff>188384</xdr:rowOff>
    </xdr:from>
    <xdr:to>
      <xdr:col>1</xdr:col>
      <xdr:colOff>1746250</xdr:colOff>
      <xdr:row>68</xdr:row>
      <xdr:rowOff>156634</xdr:rowOff>
    </xdr:to>
    <xdr:sp macro="" textlink="">
      <xdr:nvSpPr>
        <xdr:cNvPr id="31" name="Text Box 289"/>
        <xdr:cNvSpPr txBox="1">
          <a:spLocks noChangeArrowheads="1"/>
        </xdr:cNvSpPr>
      </xdr:nvSpPr>
      <xdr:spPr bwMode="auto">
        <a:xfrm>
          <a:off x="4351866" y="13170959"/>
          <a:ext cx="347134"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1</xdr:col>
      <xdr:colOff>1361016</xdr:colOff>
      <xdr:row>67</xdr:row>
      <xdr:rowOff>105834</xdr:rowOff>
    </xdr:from>
    <xdr:to>
      <xdr:col>2</xdr:col>
      <xdr:colOff>1667933</xdr:colOff>
      <xdr:row>67</xdr:row>
      <xdr:rowOff>105834</xdr:rowOff>
    </xdr:to>
    <xdr:sp macro="" textlink="">
      <xdr:nvSpPr>
        <xdr:cNvPr id="32" name="Line 290"/>
        <xdr:cNvSpPr>
          <a:spLocks noChangeShapeType="1"/>
        </xdr:cNvSpPr>
      </xdr:nvSpPr>
      <xdr:spPr bwMode="auto">
        <a:xfrm>
          <a:off x="4313766" y="13088409"/>
          <a:ext cx="3259667" cy="0"/>
        </a:xfrm>
        <a:prstGeom prst="line">
          <a:avLst/>
        </a:prstGeom>
        <a:noFill/>
        <a:ln w="9525">
          <a:solidFill>
            <a:srgbClr val="000000"/>
          </a:solidFill>
          <a:round/>
          <a:headEnd/>
          <a:tailEnd/>
        </a:ln>
      </xdr:spPr>
    </xdr:sp>
    <xdr:clientData/>
  </xdr:twoCellAnchor>
  <xdr:twoCellAnchor>
    <xdr:from>
      <xdr:col>1</xdr:col>
      <xdr:colOff>1361016</xdr:colOff>
      <xdr:row>67</xdr:row>
      <xdr:rowOff>105834</xdr:rowOff>
    </xdr:from>
    <xdr:to>
      <xdr:col>1</xdr:col>
      <xdr:colOff>1361016</xdr:colOff>
      <xdr:row>69</xdr:row>
      <xdr:rowOff>4234</xdr:rowOff>
    </xdr:to>
    <xdr:sp macro="" textlink="">
      <xdr:nvSpPr>
        <xdr:cNvPr id="33" name="Line 291"/>
        <xdr:cNvSpPr>
          <a:spLocks noChangeShapeType="1"/>
        </xdr:cNvSpPr>
      </xdr:nvSpPr>
      <xdr:spPr bwMode="auto">
        <a:xfrm flipV="1">
          <a:off x="4313766" y="13088409"/>
          <a:ext cx="0" cy="279400"/>
        </a:xfrm>
        <a:prstGeom prst="line">
          <a:avLst/>
        </a:prstGeom>
        <a:noFill/>
        <a:ln w="9525">
          <a:solidFill>
            <a:srgbClr val="000000"/>
          </a:solidFill>
          <a:round/>
          <a:headEnd/>
          <a:tailEnd/>
        </a:ln>
      </xdr:spPr>
    </xdr:sp>
    <xdr:clientData/>
  </xdr:twoCellAnchor>
  <xdr:twoCellAnchor>
    <xdr:from>
      <xdr:col>2</xdr:col>
      <xdr:colOff>1667933</xdr:colOff>
      <xdr:row>67</xdr:row>
      <xdr:rowOff>105834</xdr:rowOff>
    </xdr:from>
    <xdr:to>
      <xdr:col>2</xdr:col>
      <xdr:colOff>1667933</xdr:colOff>
      <xdr:row>69</xdr:row>
      <xdr:rowOff>4234</xdr:rowOff>
    </xdr:to>
    <xdr:sp macro="" textlink="">
      <xdr:nvSpPr>
        <xdr:cNvPr id="34" name="Line 292"/>
        <xdr:cNvSpPr>
          <a:spLocks noChangeShapeType="1"/>
        </xdr:cNvSpPr>
      </xdr:nvSpPr>
      <xdr:spPr bwMode="auto">
        <a:xfrm flipV="1">
          <a:off x="7573433" y="13088409"/>
          <a:ext cx="0" cy="279400"/>
        </a:xfrm>
        <a:prstGeom prst="line">
          <a:avLst/>
        </a:prstGeom>
        <a:noFill/>
        <a:ln w="9525">
          <a:solidFill>
            <a:srgbClr val="000000"/>
          </a:solidFill>
          <a:round/>
          <a:headEnd/>
          <a:tailEnd/>
        </a:ln>
      </xdr:spPr>
    </xdr:sp>
    <xdr:clientData/>
  </xdr:twoCellAnchor>
  <xdr:twoCellAnchor>
    <xdr:from>
      <xdr:col>2</xdr:col>
      <xdr:colOff>1715558</xdr:colOff>
      <xdr:row>67</xdr:row>
      <xdr:rowOff>188384</xdr:rowOff>
    </xdr:from>
    <xdr:to>
      <xdr:col>2</xdr:col>
      <xdr:colOff>2110316</xdr:colOff>
      <xdr:row>68</xdr:row>
      <xdr:rowOff>156634</xdr:rowOff>
    </xdr:to>
    <xdr:sp macro="" textlink="">
      <xdr:nvSpPr>
        <xdr:cNvPr id="35" name="Text Box 294"/>
        <xdr:cNvSpPr txBox="1">
          <a:spLocks noChangeArrowheads="1"/>
        </xdr:cNvSpPr>
      </xdr:nvSpPr>
      <xdr:spPr bwMode="auto">
        <a:xfrm>
          <a:off x="7621058" y="13170959"/>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1</xdr:col>
      <xdr:colOff>180975</xdr:colOff>
      <xdr:row>69</xdr:row>
      <xdr:rowOff>4234</xdr:rowOff>
    </xdr:from>
    <xdr:to>
      <xdr:col>1</xdr:col>
      <xdr:colOff>2541058</xdr:colOff>
      <xdr:row>74</xdr:row>
      <xdr:rowOff>105834</xdr:rowOff>
    </xdr:to>
    <xdr:sp macro="" textlink="">
      <xdr:nvSpPr>
        <xdr:cNvPr id="36" name="_s1078"/>
        <xdr:cNvSpPr>
          <a:spLocks noChangeArrowheads="1"/>
        </xdr:cNvSpPr>
      </xdr:nvSpPr>
      <xdr:spPr bwMode="auto">
        <a:xfrm>
          <a:off x="3133725" y="13367809"/>
          <a:ext cx="2360083" cy="1054100"/>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1</xdr:col>
      <xdr:colOff>180975</xdr:colOff>
      <xdr:row>56</xdr:row>
      <xdr:rowOff>5292</xdr:rowOff>
    </xdr:from>
    <xdr:to>
      <xdr:col>1</xdr:col>
      <xdr:colOff>2541058</xdr:colOff>
      <xdr:row>61</xdr:row>
      <xdr:rowOff>109009</xdr:rowOff>
    </xdr:to>
    <xdr:sp macro="" textlink="">
      <xdr:nvSpPr>
        <xdr:cNvPr id="37" name="_s1077"/>
        <xdr:cNvSpPr>
          <a:spLocks noChangeArrowheads="1"/>
        </xdr:cNvSpPr>
      </xdr:nvSpPr>
      <xdr:spPr bwMode="auto">
        <a:xfrm>
          <a:off x="3133725" y="10892367"/>
          <a:ext cx="2360083" cy="105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xdr:col>
      <xdr:colOff>1408641</xdr:colOff>
      <xdr:row>55</xdr:row>
      <xdr:rowOff>3175</xdr:rowOff>
    </xdr:from>
    <xdr:to>
      <xdr:col>1</xdr:col>
      <xdr:colOff>1917700</xdr:colOff>
      <xdr:row>55</xdr:row>
      <xdr:rowOff>161925</xdr:rowOff>
    </xdr:to>
    <xdr:sp macro="" textlink="">
      <xdr:nvSpPr>
        <xdr:cNvPr id="38" name="Text Box 331"/>
        <xdr:cNvSpPr txBox="1">
          <a:spLocks noChangeArrowheads="1"/>
        </xdr:cNvSpPr>
      </xdr:nvSpPr>
      <xdr:spPr bwMode="auto">
        <a:xfrm>
          <a:off x="4361391" y="10699750"/>
          <a:ext cx="5090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1</xdr:col>
      <xdr:colOff>1361016</xdr:colOff>
      <xdr:row>54</xdr:row>
      <xdr:rowOff>98425</xdr:rowOff>
    </xdr:from>
    <xdr:to>
      <xdr:col>1</xdr:col>
      <xdr:colOff>1361016</xdr:colOff>
      <xdr:row>56</xdr:row>
      <xdr:rowOff>0</xdr:rowOff>
    </xdr:to>
    <xdr:sp macro="" textlink="">
      <xdr:nvSpPr>
        <xdr:cNvPr id="39" name="Line 333"/>
        <xdr:cNvSpPr>
          <a:spLocks noChangeShapeType="1"/>
        </xdr:cNvSpPr>
      </xdr:nvSpPr>
      <xdr:spPr bwMode="auto">
        <a:xfrm flipV="1">
          <a:off x="4313766" y="10604500"/>
          <a:ext cx="0" cy="282575"/>
        </a:xfrm>
        <a:prstGeom prst="line">
          <a:avLst/>
        </a:prstGeom>
        <a:noFill/>
        <a:ln w="9525">
          <a:solidFill>
            <a:srgbClr val="000000"/>
          </a:solidFill>
          <a:round/>
          <a:headEnd/>
          <a:tailEnd/>
        </a:ln>
      </xdr:spPr>
    </xdr:sp>
    <xdr:clientData/>
  </xdr:twoCellAnchor>
  <xdr:twoCellAnchor>
    <xdr:from>
      <xdr:col>2</xdr:col>
      <xdr:colOff>525991</xdr:colOff>
      <xdr:row>56</xdr:row>
      <xdr:rowOff>0</xdr:rowOff>
    </xdr:from>
    <xdr:to>
      <xdr:col>2</xdr:col>
      <xdr:colOff>2886075</xdr:colOff>
      <xdr:row>61</xdr:row>
      <xdr:rowOff>99484</xdr:rowOff>
    </xdr:to>
    <xdr:sp macro="" textlink="">
      <xdr:nvSpPr>
        <xdr:cNvPr id="40" name="_s1077"/>
        <xdr:cNvSpPr>
          <a:spLocks noChangeArrowheads="1"/>
        </xdr:cNvSpPr>
      </xdr:nvSpPr>
      <xdr:spPr bwMode="auto">
        <a:xfrm>
          <a:off x="6431491" y="10887075"/>
          <a:ext cx="2360084" cy="10519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defRPr sz="1000"/>
          </a:pPr>
          <a:r>
            <a:rPr lang="cs-CZ" sz="1000" b="0" i="0" u="none" strike="noStrike" baseline="0">
              <a:solidFill>
                <a:srgbClr val="000000"/>
              </a:solidFill>
              <a:latin typeface="Arial"/>
              <a:cs typeface="Arial"/>
            </a:rPr>
            <a:t>Antala Staška 2027/79</a:t>
          </a:r>
        </a:p>
        <a:p>
          <a:pPr algn="ctr" rtl="0">
            <a:defRPr sz="1000"/>
          </a:pPr>
          <a:r>
            <a:rPr lang="cs-CZ" sz="1000" b="0" i="0" u="none" strike="noStrike" baseline="0">
              <a:solidFill>
                <a:srgbClr val="000000"/>
              </a:solidFill>
              <a:latin typeface="Arial"/>
              <a:cs typeface="Arial"/>
            </a:rPr>
            <a:t>140 00 Praha 4</a:t>
          </a:r>
        </a:p>
      </xdr:txBody>
    </xdr:sp>
    <xdr:clientData/>
  </xdr:twoCellAnchor>
  <xdr:twoCellAnchor>
    <xdr:from>
      <xdr:col>1</xdr:col>
      <xdr:colOff>1361016</xdr:colOff>
      <xdr:row>54</xdr:row>
      <xdr:rowOff>98425</xdr:rowOff>
    </xdr:from>
    <xdr:to>
      <xdr:col>2</xdr:col>
      <xdr:colOff>1667933</xdr:colOff>
      <xdr:row>54</xdr:row>
      <xdr:rowOff>98425</xdr:rowOff>
    </xdr:to>
    <xdr:sp macro="" textlink="">
      <xdr:nvSpPr>
        <xdr:cNvPr id="41" name="Line 336"/>
        <xdr:cNvSpPr>
          <a:spLocks noChangeShapeType="1"/>
        </xdr:cNvSpPr>
      </xdr:nvSpPr>
      <xdr:spPr bwMode="auto">
        <a:xfrm>
          <a:off x="4313766" y="10604500"/>
          <a:ext cx="3259667" cy="0"/>
        </a:xfrm>
        <a:prstGeom prst="line">
          <a:avLst/>
        </a:prstGeom>
        <a:noFill/>
        <a:ln w="9525">
          <a:solidFill>
            <a:srgbClr val="000000"/>
          </a:solidFill>
          <a:round/>
          <a:headEnd/>
          <a:tailEnd/>
        </a:ln>
      </xdr:spPr>
    </xdr:sp>
    <xdr:clientData/>
  </xdr:twoCellAnchor>
  <xdr:twoCellAnchor>
    <xdr:from>
      <xdr:col>2</xdr:col>
      <xdr:colOff>1677458</xdr:colOff>
      <xdr:row>54</xdr:row>
      <xdr:rowOff>98425</xdr:rowOff>
    </xdr:from>
    <xdr:to>
      <xdr:col>2</xdr:col>
      <xdr:colOff>1677458</xdr:colOff>
      <xdr:row>56</xdr:row>
      <xdr:rowOff>0</xdr:rowOff>
    </xdr:to>
    <xdr:sp macro="" textlink="">
      <xdr:nvSpPr>
        <xdr:cNvPr id="42" name="Line 337"/>
        <xdr:cNvSpPr>
          <a:spLocks noChangeShapeType="1"/>
        </xdr:cNvSpPr>
      </xdr:nvSpPr>
      <xdr:spPr bwMode="auto">
        <a:xfrm flipV="1">
          <a:off x="7582958" y="10604500"/>
          <a:ext cx="0" cy="282575"/>
        </a:xfrm>
        <a:prstGeom prst="line">
          <a:avLst/>
        </a:prstGeom>
        <a:noFill/>
        <a:ln w="9525">
          <a:solidFill>
            <a:srgbClr val="000000"/>
          </a:solidFill>
          <a:round/>
          <a:headEnd/>
          <a:tailEnd/>
        </a:ln>
      </xdr:spPr>
    </xdr:sp>
    <xdr:clientData/>
  </xdr:twoCellAnchor>
  <xdr:twoCellAnchor>
    <xdr:from>
      <xdr:col>2</xdr:col>
      <xdr:colOff>1715558</xdr:colOff>
      <xdr:row>54</xdr:row>
      <xdr:rowOff>184150</xdr:rowOff>
    </xdr:from>
    <xdr:to>
      <xdr:col>2</xdr:col>
      <xdr:colOff>2110316</xdr:colOff>
      <xdr:row>55</xdr:row>
      <xdr:rowOff>152400</xdr:rowOff>
    </xdr:to>
    <xdr:sp macro="" textlink="">
      <xdr:nvSpPr>
        <xdr:cNvPr id="43" name="Text Box 338"/>
        <xdr:cNvSpPr txBox="1">
          <a:spLocks noChangeArrowheads="1"/>
        </xdr:cNvSpPr>
      </xdr:nvSpPr>
      <xdr:spPr bwMode="auto">
        <a:xfrm>
          <a:off x="7621058" y="10690225"/>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525991</xdr:colOff>
      <xdr:row>77</xdr:row>
      <xdr:rowOff>20109</xdr:rowOff>
    </xdr:from>
    <xdr:to>
      <xdr:col>2</xdr:col>
      <xdr:colOff>2886075</xdr:colOff>
      <xdr:row>82</xdr:row>
      <xdr:rowOff>121709</xdr:rowOff>
    </xdr:to>
    <xdr:sp macro="" textlink="">
      <xdr:nvSpPr>
        <xdr:cNvPr id="44" name="_s1083"/>
        <xdr:cNvSpPr>
          <a:spLocks noChangeArrowheads="1"/>
        </xdr:cNvSpPr>
      </xdr:nvSpPr>
      <xdr:spPr bwMode="auto">
        <a:xfrm>
          <a:off x="6431491" y="14907684"/>
          <a:ext cx="2360084" cy="1054100"/>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 Stodůlky, 155 00 Praha 5</a:t>
          </a:r>
        </a:p>
      </xdr:txBody>
    </xdr:sp>
    <xdr:clientData/>
  </xdr:twoCellAnchor>
  <xdr:twoCellAnchor>
    <xdr:from>
      <xdr:col>2</xdr:col>
      <xdr:colOff>2886075</xdr:colOff>
      <xdr:row>79</xdr:row>
      <xdr:rowOff>182034</xdr:rowOff>
    </xdr:from>
    <xdr:to>
      <xdr:col>3</xdr:col>
      <xdr:colOff>289983</xdr:colOff>
      <xdr:row>79</xdr:row>
      <xdr:rowOff>182034</xdr:rowOff>
    </xdr:to>
    <xdr:sp macro="" textlink="">
      <xdr:nvSpPr>
        <xdr:cNvPr id="45" name="Line 348"/>
        <xdr:cNvSpPr>
          <a:spLocks noChangeShapeType="1"/>
        </xdr:cNvSpPr>
      </xdr:nvSpPr>
      <xdr:spPr bwMode="auto">
        <a:xfrm>
          <a:off x="8791575" y="15450609"/>
          <a:ext cx="356658" cy="0"/>
        </a:xfrm>
        <a:prstGeom prst="line">
          <a:avLst/>
        </a:prstGeom>
        <a:noFill/>
        <a:ln w="9525">
          <a:solidFill>
            <a:srgbClr val="000000"/>
          </a:solidFill>
          <a:round/>
          <a:headEnd/>
          <a:tailEnd/>
        </a:ln>
      </xdr:spPr>
    </xdr:sp>
    <xdr:clientData/>
  </xdr:twoCellAnchor>
  <xdr:twoCellAnchor>
    <xdr:from>
      <xdr:col>1</xdr:col>
      <xdr:colOff>180975</xdr:colOff>
      <xdr:row>47</xdr:row>
      <xdr:rowOff>161925</xdr:rowOff>
    </xdr:from>
    <xdr:to>
      <xdr:col>1</xdr:col>
      <xdr:colOff>2541058</xdr:colOff>
      <xdr:row>53</xdr:row>
      <xdr:rowOff>76200</xdr:rowOff>
    </xdr:to>
    <xdr:sp macro="" textlink="">
      <xdr:nvSpPr>
        <xdr:cNvPr id="46" name="_s1075"/>
        <xdr:cNvSpPr>
          <a:spLocks noChangeArrowheads="1"/>
        </xdr:cNvSpPr>
      </xdr:nvSpPr>
      <xdr:spPr bwMode="auto">
        <a:xfrm>
          <a:off x="3133725" y="9334500"/>
          <a:ext cx="2360083"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525991</xdr:colOff>
      <xdr:row>47</xdr:row>
      <xdr:rowOff>161925</xdr:rowOff>
    </xdr:from>
    <xdr:to>
      <xdr:col>2</xdr:col>
      <xdr:colOff>2886075</xdr:colOff>
      <xdr:row>53</xdr:row>
      <xdr:rowOff>76200</xdr:rowOff>
    </xdr:to>
    <xdr:sp macro="" textlink="">
      <xdr:nvSpPr>
        <xdr:cNvPr id="47" name="_s1076"/>
        <xdr:cNvSpPr>
          <a:spLocks noChangeArrowheads="1"/>
        </xdr:cNvSpPr>
      </xdr:nvSpPr>
      <xdr:spPr bwMode="auto">
        <a:xfrm>
          <a:off x="6431491" y="9334500"/>
          <a:ext cx="2360084" cy="10572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1677458</xdr:colOff>
      <xdr:row>46</xdr:row>
      <xdr:rowOff>73025</xdr:rowOff>
    </xdr:from>
    <xdr:to>
      <xdr:col>2</xdr:col>
      <xdr:colOff>1677458</xdr:colOff>
      <xdr:row>47</xdr:row>
      <xdr:rowOff>161925</xdr:rowOff>
    </xdr:to>
    <xdr:sp macro="" textlink="">
      <xdr:nvSpPr>
        <xdr:cNvPr id="48" name="Line 302"/>
        <xdr:cNvSpPr>
          <a:spLocks noChangeShapeType="1"/>
        </xdr:cNvSpPr>
      </xdr:nvSpPr>
      <xdr:spPr bwMode="auto">
        <a:xfrm flipV="1">
          <a:off x="7582958" y="9055100"/>
          <a:ext cx="0" cy="279400"/>
        </a:xfrm>
        <a:prstGeom prst="line">
          <a:avLst/>
        </a:prstGeom>
        <a:noFill/>
        <a:ln w="9525">
          <a:solidFill>
            <a:srgbClr val="000000"/>
          </a:solidFill>
          <a:round/>
          <a:headEnd/>
          <a:tailEnd/>
        </a:ln>
      </xdr:spPr>
    </xdr:sp>
    <xdr:clientData/>
  </xdr:twoCellAnchor>
  <xdr:twoCellAnchor>
    <xdr:from>
      <xdr:col>2</xdr:col>
      <xdr:colOff>1725083</xdr:colOff>
      <xdr:row>46</xdr:row>
      <xdr:rowOff>158750</xdr:rowOff>
    </xdr:from>
    <xdr:to>
      <xdr:col>2</xdr:col>
      <xdr:colOff>2119841</xdr:colOff>
      <xdr:row>47</xdr:row>
      <xdr:rowOff>127000</xdr:rowOff>
    </xdr:to>
    <xdr:sp macro="" textlink="">
      <xdr:nvSpPr>
        <xdr:cNvPr id="49" name="Text Box 304"/>
        <xdr:cNvSpPr txBox="1">
          <a:spLocks noChangeArrowheads="1"/>
        </xdr:cNvSpPr>
      </xdr:nvSpPr>
      <xdr:spPr bwMode="auto">
        <a:xfrm>
          <a:off x="7630583" y="9140825"/>
          <a:ext cx="394758"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xdr:col>
      <xdr:colOff>1370541</xdr:colOff>
      <xdr:row>46</xdr:row>
      <xdr:rowOff>73025</xdr:rowOff>
    </xdr:from>
    <xdr:to>
      <xdr:col>2</xdr:col>
      <xdr:colOff>1677458</xdr:colOff>
      <xdr:row>46</xdr:row>
      <xdr:rowOff>73025</xdr:rowOff>
    </xdr:to>
    <xdr:sp macro="" textlink="">
      <xdr:nvSpPr>
        <xdr:cNvPr id="50" name="Line 310"/>
        <xdr:cNvSpPr>
          <a:spLocks noChangeShapeType="1"/>
        </xdr:cNvSpPr>
      </xdr:nvSpPr>
      <xdr:spPr bwMode="auto">
        <a:xfrm>
          <a:off x="4323291" y="9055100"/>
          <a:ext cx="3259667" cy="0"/>
        </a:xfrm>
        <a:prstGeom prst="line">
          <a:avLst/>
        </a:prstGeom>
        <a:noFill/>
        <a:ln w="9525">
          <a:solidFill>
            <a:srgbClr val="000000"/>
          </a:solidFill>
          <a:round/>
          <a:headEnd/>
          <a:tailEnd/>
        </a:ln>
      </xdr:spPr>
    </xdr:sp>
    <xdr:clientData/>
  </xdr:twoCellAnchor>
  <xdr:twoCellAnchor>
    <xdr:from>
      <xdr:col>1</xdr:col>
      <xdr:colOff>1370541</xdr:colOff>
      <xdr:row>46</xdr:row>
      <xdr:rowOff>73025</xdr:rowOff>
    </xdr:from>
    <xdr:to>
      <xdr:col>1</xdr:col>
      <xdr:colOff>1370541</xdr:colOff>
      <xdr:row>47</xdr:row>
      <xdr:rowOff>161925</xdr:rowOff>
    </xdr:to>
    <xdr:sp macro="" textlink="">
      <xdr:nvSpPr>
        <xdr:cNvPr id="51" name="Line 311"/>
        <xdr:cNvSpPr>
          <a:spLocks noChangeShapeType="1"/>
        </xdr:cNvSpPr>
      </xdr:nvSpPr>
      <xdr:spPr bwMode="auto">
        <a:xfrm flipV="1">
          <a:off x="4323291" y="9055100"/>
          <a:ext cx="0" cy="279400"/>
        </a:xfrm>
        <a:prstGeom prst="line">
          <a:avLst/>
        </a:prstGeom>
        <a:noFill/>
        <a:ln w="9525">
          <a:solidFill>
            <a:srgbClr val="000000"/>
          </a:solidFill>
          <a:round/>
          <a:headEnd/>
          <a:tailEnd/>
        </a:ln>
      </xdr:spPr>
    </xdr:sp>
    <xdr:clientData/>
  </xdr:twoCellAnchor>
  <xdr:twoCellAnchor>
    <xdr:from>
      <xdr:col>1</xdr:col>
      <xdr:colOff>1408641</xdr:colOff>
      <xdr:row>46</xdr:row>
      <xdr:rowOff>158750</xdr:rowOff>
    </xdr:from>
    <xdr:to>
      <xdr:col>1</xdr:col>
      <xdr:colOff>1803400</xdr:colOff>
      <xdr:row>47</xdr:row>
      <xdr:rowOff>127000</xdr:rowOff>
    </xdr:to>
    <xdr:sp macro="" textlink="">
      <xdr:nvSpPr>
        <xdr:cNvPr id="52" name="Text Box 312"/>
        <xdr:cNvSpPr txBox="1">
          <a:spLocks noChangeArrowheads="1"/>
        </xdr:cNvSpPr>
      </xdr:nvSpPr>
      <xdr:spPr bwMode="auto">
        <a:xfrm>
          <a:off x="4361391" y="9140825"/>
          <a:ext cx="394759" cy="1587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1406_uverejnovani_4520_vyhl&#225;&#353;ka%2023%20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
      <sheetName val="I. Part 1"/>
      <sheetName val="I. Part 2"/>
      <sheetName val="I. Part 4"/>
    </sheetNames>
    <sheetDataSet>
      <sheetData sheetId="0">
        <row r="3">
          <cell r="C3">
            <v>41820</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6a"/>
      <sheetName val="I. Část 7"/>
      <sheetName val="I. Část 7a"/>
      <sheetName val="II. Část 1"/>
      <sheetName val="II. Část 2"/>
      <sheetName val="IV.Část 1"/>
      <sheetName val="IV.Část 2"/>
      <sheetName val="IV.Část 3"/>
      <sheetName val="IV.Část 4"/>
      <sheetName val="Číselník 1"/>
      <sheetName val="Číselník 2"/>
    </sheetNames>
    <sheetDataSet>
      <sheetData sheetId="0">
        <row r="3">
          <cell r="A3" t="str">
            <v>Informace platné k datu</v>
          </cell>
          <cell r="C3">
            <v>41820</v>
          </cell>
        </row>
        <row r="21">
          <cell r="C21">
            <v>41820</v>
          </cell>
        </row>
        <row r="27">
          <cell r="C27">
            <v>41820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G32"/>
  <sheetViews>
    <sheetView tabSelected="1" zoomScale="80" zoomScaleNormal="80" workbookViewId="0">
      <selection activeCell="B35" sqref="B35"/>
    </sheetView>
  </sheetViews>
  <sheetFormatPr defaultRowHeight="15"/>
  <cols>
    <col min="1" max="1" width="9.7109375" style="1" customWidth="1"/>
    <col min="2" max="2" width="166.140625" style="1" customWidth="1"/>
    <col min="3" max="3" width="22.85546875" style="1" customWidth="1"/>
    <col min="4" max="4" width="15.7109375" style="1" customWidth="1"/>
    <col min="5" max="16384" width="9.140625" style="1"/>
  </cols>
  <sheetData>
    <row r="1" spans="1:7" ht="15.75" thickBot="1">
      <c r="A1" s="371" t="s">
        <v>684</v>
      </c>
      <c r="B1" s="372"/>
      <c r="C1" s="372"/>
      <c r="D1" s="225"/>
      <c r="E1" s="3"/>
      <c r="F1" s="3"/>
      <c r="G1" s="3"/>
    </row>
    <row r="2" spans="1:7" ht="15" customHeight="1">
      <c r="A2" s="189" t="s">
        <v>686</v>
      </c>
      <c r="B2" s="139"/>
      <c r="C2" s="190" t="s">
        <v>0</v>
      </c>
      <c r="D2" s="368" t="s">
        <v>692</v>
      </c>
    </row>
    <row r="3" spans="1:7" ht="18.75" customHeight="1">
      <c r="A3" s="194" t="s">
        <v>680</v>
      </c>
      <c r="B3" s="191"/>
      <c r="C3" s="192" t="s">
        <v>0</v>
      </c>
      <c r="D3" s="369"/>
    </row>
    <row r="4" spans="1:7" ht="15" customHeight="1" thickBot="1">
      <c r="A4" s="366"/>
      <c r="B4" s="367"/>
      <c r="C4" s="193" t="s">
        <v>681</v>
      </c>
      <c r="D4" s="370"/>
    </row>
    <row r="5" spans="1:7" ht="15.95" customHeight="1">
      <c r="A5" s="2" t="s">
        <v>14</v>
      </c>
      <c r="B5" s="238" t="s">
        <v>80</v>
      </c>
      <c r="C5" s="149" t="s">
        <v>682</v>
      </c>
      <c r="D5" s="196" t="s">
        <v>951</v>
      </c>
    </row>
    <row r="6" spans="1:7" ht="15.95" customHeight="1">
      <c r="A6" s="2" t="s">
        <v>81</v>
      </c>
      <c r="B6" s="238" t="s">
        <v>82</v>
      </c>
      <c r="C6" s="149" t="s">
        <v>682</v>
      </c>
      <c r="D6" s="196" t="s">
        <v>951</v>
      </c>
    </row>
    <row r="7" spans="1:7" ht="15.95" customHeight="1">
      <c r="A7" s="2" t="s">
        <v>87</v>
      </c>
      <c r="B7" s="238" t="s">
        <v>98</v>
      </c>
      <c r="C7" s="149" t="s">
        <v>682</v>
      </c>
      <c r="D7" s="196" t="s">
        <v>951</v>
      </c>
    </row>
    <row r="8" spans="1:7" ht="15.95" customHeight="1">
      <c r="A8" s="2" t="s">
        <v>99</v>
      </c>
      <c r="B8" s="238" t="s">
        <v>100</v>
      </c>
      <c r="C8" s="149" t="s">
        <v>682</v>
      </c>
      <c r="D8" s="196" t="s">
        <v>951</v>
      </c>
    </row>
    <row r="9" spans="1:7">
      <c r="A9" s="2" t="s">
        <v>115</v>
      </c>
      <c r="B9" s="238" t="s">
        <v>116</v>
      </c>
      <c r="C9" s="149" t="s">
        <v>682</v>
      </c>
      <c r="D9" s="196" t="s">
        <v>951</v>
      </c>
    </row>
    <row r="10" spans="1:7">
      <c r="A10" s="2" t="s">
        <v>126</v>
      </c>
      <c r="B10" s="238" t="s">
        <v>125</v>
      </c>
      <c r="C10" s="149" t="s">
        <v>682</v>
      </c>
      <c r="D10" s="196" t="s">
        <v>951</v>
      </c>
    </row>
    <row r="11" spans="1:7" ht="15.95" customHeight="1">
      <c r="A11" s="2" t="s">
        <v>131</v>
      </c>
      <c r="B11" s="238" t="s">
        <v>132</v>
      </c>
      <c r="C11" s="149" t="s">
        <v>682</v>
      </c>
      <c r="D11" s="196" t="s">
        <v>951</v>
      </c>
    </row>
    <row r="12" spans="1:7" ht="15.95" customHeight="1">
      <c r="A12" s="2" t="s">
        <v>139</v>
      </c>
      <c r="B12" s="238" t="s">
        <v>140</v>
      </c>
      <c r="C12" s="149" t="s">
        <v>682</v>
      </c>
      <c r="D12" s="196" t="s">
        <v>951</v>
      </c>
    </row>
    <row r="13" spans="1:7" ht="15.95" customHeight="1">
      <c r="A13" s="2" t="s">
        <v>685</v>
      </c>
      <c r="B13" s="238" t="s">
        <v>167</v>
      </c>
      <c r="C13" s="149" t="s">
        <v>682</v>
      </c>
      <c r="D13" s="196" t="s">
        <v>951</v>
      </c>
    </row>
    <row r="14" spans="1:7" ht="15.95" customHeight="1">
      <c r="A14" s="2" t="s">
        <v>178</v>
      </c>
      <c r="B14" s="238" t="s">
        <v>179</v>
      </c>
      <c r="C14" s="149" t="s">
        <v>682</v>
      </c>
      <c r="D14" s="196" t="s">
        <v>951</v>
      </c>
    </row>
    <row r="15" spans="1:7">
      <c r="A15" s="2" t="s">
        <v>209</v>
      </c>
      <c r="B15" s="238" t="s">
        <v>211</v>
      </c>
      <c r="C15" s="149" t="s">
        <v>682</v>
      </c>
      <c r="D15" s="196" t="s">
        <v>951</v>
      </c>
    </row>
    <row r="16" spans="1:7">
      <c r="A16" s="2" t="s">
        <v>501</v>
      </c>
      <c r="B16" s="238" t="s">
        <v>597</v>
      </c>
      <c r="C16" s="149" t="s">
        <v>682</v>
      </c>
      <c r="D16" s="196" t="s">
        <v>772</v>
      </c>
    </row>
    <row r="17" spans="1:4" ht="15" customHeight="1">
      <c r="A17" s="2" t="s">
        <v>500</v>
      </c>
      <c r="B17" s="224" t="s">
        <v>502</v>
      </c>
      <c r="C17" s="149" t="s">
        <v>682</v>
      </c>
      <c r="D17" s="196" t="s">
        <v>951</v>
      </c>
    </row>
    <row r="18" spans="1:4" ht="15.75" thickBot="1">
      <c r="A18" s="188" t="s">
        <v>425</v>
      </c>
      <c r="B18" s="224" t="s">
        <v>426</v>
      </c>
      <c r="C18" s="149" t="s">
        <v>682</v>
      </c>
      <c r="D18" s="196" t="s">
        <v>772</v>
      </c>
    </row>
    <row r="19" spans="1:4">
      <c r="A19" s="371" t="s">
        <v>688</v>
      </c>
      <c r="B19" s="372"/>
      <c r="C19" s="373"/>
      <c r="D19" s="195"/>
    </row>
    <row r="20" spans="1:4">
      <c r="A20" s="189" t="s">
        <v>686</v>
      </c>
      <c r="B20" s="139"/>
      <c r="C20" s="190" t="s">
        <v>0</v>
      </c>
      <c r="D20" s="197"/>
    </row>
    <row r="21" spans="1:4">
      <c r="A21" s="194" t="s">
        <v>680</v>
      </c>
      <c r="B21" s="191"/>
      <c r="C21" s="192" t="s">
        <v>0</v>
      </c>
      <c r="D21" s="197"/>
    </row>
    <row r="22" spans="1:4">
      <c r="A22" s="366"/>
      <c r="B22" s="367"/>
      <c r="C22" s="193" t="s">
        <v>681</v>
      </c>
      <c r="D22" s="196"/>
    </row>
    <row r="23" spans="1:4">
      <c r="A23" s="2" t="s">
        <v>405</v>
      </c>
      <c r="B23" s="238" t="s">
        <v>406</v>
      </c>
      <c r="C23" s="240" t="s">
        <v>682</v>
      </c>
      <c r="D23" s="196" t="s">
        <v>951</v>
      </c>
    </row>
    <row r="24" spans="1:4" ht="15.75" thickBot="1">
      <c r="A24" s="2" t="s">
        <v>392</v>
      </c>
      <c r="B24" s="238" t="s">
        <v>393</v>
      </c>
      <c r="C24" s="245" t="s">
        <v>682</v>
      </c>
      <c r="D24" s="196" t="s">
        <v>951</v>
      </c>
    </row>
    <row r="25" spans="1:4">
      <c r="A25" s="371" t="s">
        <v>687</v>
      </c>
      <c r="B25" s="372"/>
      <c r="C25" s="373"/>
      <c r="D25" s="195"/>
    </row>
    <row r="26" spans="1:4">
      <c r="A26" s="189" t="s">
        <v>686</v>
      </c>
      <c r="B26" s="139"/>
      <c r="C26" s="190" t="s">
        <v>0</v>
      </c>
      <c r="D26" s="197"/>
    </row>
    <row r="27" spans="1:4">
      <c r="A27" s="194" t="s">
        <v>680</v>
      </c>
      <c r="B27" s="191"/>
      <c r="C27" s="192" t="s">
        <v>0</v>
      </c>
      <c r="D27" s="197"/>
    </row>
    <row r="28" spans="1:4">
      <c r="A28" s="366"/>
      <c r="B28" s="367"/>
      <c r="C28" s="193" t="s">
        <v>681</v>
      </c>
      <c r="D28" s="196"/>
    </row>
    <row r="29" spans="1:4">
      <c r="A29" s="130" t="s">
        <v>389</v>
      </c>
      <c r="B29" s="238" t="s">
        <v>689</v>
      </c>
      <c r="C29" s="149" t="s">
        <v>683</v>
      </c>
      <c r="D29" s="196" t="s">
        <v>951</v>
      </c>
    </row>
    <row r="30" spans="1:4">
      <c r="A30" s="130" t="s">
        <v>346</v>
      </c>
      <c r="B30" s="238" t="s">
        <v>690</v>
      </c>
      <c r="C30" s="149" t="s">
        <v>683</v>
      </c>
      <c r="D30" s="196" t="s">
        <v>951</v>
      </c>
    </row>
    <row r="31" spans="1:4">
      <c r="A31" s="130" t="s">
        <v>16</v>
      </c>
      <c r="B31" s="238" t="s">
        <v>145</v>
      </c>
      <c r="C31" s="149" t="s">
        <v>683</v>
      </c>
      <c r="D31" s="196" t="s">
        <v>951</v>
      </c>
    </row>
    <row r="32" spans="1:4">
      <c r="A32" s="130" t="s">
        <v>15</v>
      </c>
      <c r="B32" s="238" t="s">
        <v>691</v>
      </c>
      <c r="C32" s="149" t="s">
        <v>683</v>
      </c>
      <c r="D32" s="196" t="s">
        <v>951</v>
      </c>
    </row>
  </sheetData>
  <mergeCells count="7">
    <mergeCell ref="A28:B28"/>
    <mergeCell ref="D2:D4"/>
    <mergeCell ref="A1:C1"/>
    <mergeCell ref="A19:C19"/>
    <mergeCell ref="A4:B4"/>
    <mergeCell ref="A22:B22"/>
    <mergeCell ref="A25:C25"/>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1" display="Rozvaha pro 1. a 2. čtvrtletí 2014"/>
    <hyperlink ref="B16" location="'I. Část 6a'!A1" display="Rozvaha povinné osoby podle výkazů předkládaných od 1.9.2014"/>
    <hyperlink ref="B23" location="'II. Část 1'!A1" display="Investiční služby poskytnuté obchodníkem s cennými papíry jiným než podle § 8a odst. 4 a 7 zákona o podnikání na kapitálovém trhu"/>
    <hyperlink ref="B24" location="'II. Část 2'!A1" display="Investiční služby poskytnuté obchodníkem s cennými papíry podle § 8a odst. 4 a 7 zákona o podnikání na kapitálovém trhu"/>
    <hyperlink ref="B29" location="'IV.Část 1'!A1" display="Údaje o kapitálu a kapitálových požadavcích podle článku 437 odst. 1 písm. a) Nařízení 575/2013 EU."/>
    <hyperlink ref="B30" location="'IV.Část 2'!A1" display="Údaje o kapitálu a kapitálových požadavcích podle článku 438 písm. c) až f) Nařízení 575/2013 EU."/>
    <hyperlink ref="B31" location="'IV.Část 3'!A1" display="Kapitálové poměry"/>
    <hyperlink ref="B32" location="'IV.Část 4'!A1" display="Poměrové ukazatele "/>
    <hyperlink ref="B17" location="'I. Část 7'!A1" display="Výkaz zisku a ztráty povinné osoby pro 1. a 2. čtvrtletí 2014"/>
    <hyperlink ref="B18" location="'I. Část 7a'!A1" display="Výkaz zisku a ztráty povinné osoby podle výkazů předkládaných od 1.9.2014"/>
  </hyperlink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J24"/>
  <sheetViews>
    <sheetView zoomScale="87" zoomScaleNormal="87" workbookViewId="0">
      <selection activeCell="E21" sqref="E21"/>
    </sheetView>
  </sheetViews>
  <sheetFormatPr defaultRowHeight="15"/>
  <cols>
    <col min="1" max="1" width="70.7109375" customWidth="1"/>
    <col min="2" max="9" width="16.7109375" customWidth="1"/>
    <col min="10" max="10" width="15.7109375" customWidth="1"/>
  </cols>
  <sheetData>
    <row r="1" spans="1:10">
      <c r="A1" s="166" t="s">
        <v>19</v>
      </c>
      <c r="B1" s="158"/>
      <c r="C1" s="158"/>
      <c r="D1" s="158"/>
      <c r="E1" s="158"/>
      <c r="F1" s="158"/>
      <c r="G1" s="158"/>
      <c r="H1" s="158"/>
      <c r="I1" s="158"/>
      <c r="J1" s="158"/>
    </row>
    <row r="2" spans="1:10">
      <c r="A2" s="166" t="s">
        <v>167</v>
      </c>
      <c r="B2" s="158"/>
      <c r="C2" s="158"/>
      <c r="D2" s="158"/>
      <c r="E2" s="158"/>
      <c r="F2" s="158"/>
      <c r="G2" s="158"/>
      <c r="H2" s="158"/>
      <c r="I2" s="158"/>
      <c r="J2" s="158"/>
    </row>
    <row r="3" spans="1:10" ht="15.75" thickBot="1">
      <c r="A3" s="602"/>
      <c r="B3" s="602"/>
      <c r="C3" s="602"/>
      <c r="D3" s="602"/>
      <c r="E3" s="602"/>
      <c r="J3" s="1"/>
    </row>
    <row r="4" spans="1:10" ht="15" customHeight="1">
      <c r="A4" s="506" t="s">
        <v>167</v>
      </c>
      <c r="B4" s="507"/>
      <c r="C4" s="507"/>
      <c r="D4" s="507"/>
      <c r="E4" s="507"/>
      <c r="F4" s="507"/>
      <c r="G4" s="507"/>
      <c r="H4" s="507"/>
      <c r="I4" s="507"/>
      <c r="J4" s="510" t="s">
        <v>170</v>
      </c>
    </row>
    <row r="5" spans="1:10" ht="30" customHeight="1" thickBot="1">
      <c r="A5" s="508"/>
      <c r="B5" s="509"/>
      <c r="C5" s="509"/>
      <c r="D5" s="509"/>
      <c r="E5" s="509"/>
      <c r="F5" s="509"/>
      <c r="G5" s="509"/>
      <c r="H5" s="509"/>
      <c r="I5" s="509"/>
      <c r="J5" s="511"/>
    </row>
    <row r="6" spans="1:10" ht="15.75" thickBot="1">
      <c r="A6" s="232" t="s">
        <v>19</v>
      </c>
      <c r="B6" s="621" t="str">
        <f>Content!C3</f>
        <v>(dd/mm/rrrr)</v>
      </c>
      <c r="C6" s="622"/>
      <c r="D6" s="222"/>
      <c r="E6" s="222"/>
      <c r="F6" s="222"/>
      <c r="G6" s="222"/>
      <c r="H6" s="222"/>
      <c r="I6" s="223"/>
      <c r="J6" s="13"/>
    </row>
    <row r="7" spans="1:10">
      <c r="A7" s="603" t="s">
        <v>732</v>
      </c>
      <c r="B7" s="606" t="s">
        <v>20</v>
      </c>
      <c r="C7" s="607"/>
      <c r="D7" s="608" t="s">
        <v>142</v>
      </c>
      <c r="E7" s="609"/>
      <c r="F7" s="610" t="s">
        <v>143</v>
      </c>
      <c r="G7" s="611"/>
      <c r="H7" s="612" t="s">
        <v>144</v>
      </c>
      <c r="I7" s="611"/>
      <c r="J7" s="617" t="s">
        <v>171</v>
      </c>
    </row>
    <row r="8" spans="1:10" ht="15.75" thickBot="1">
      <c r="A8" s="604"/>
      <c r="B8" s="613" t="s">
        <v>728</v>
      </c>
      <c r="C8" s="614"/>
      <c r="D8" s="613" t="s">
        <v>729</v>
      </c>
      <c r="E8" s="614"/>
      <c r="F8" s="615" t="s">
        <v>730</v>
      </c>
      <c r="G8" s="616"/>
      <c r="H8" s="615" t="s">
        <v>731</v>
      </c>
      <c r="I8" s="616"/>
      <c r="J8" s="618"/>
    </row>
    <row r="9" spans="1:10" ht="45" customHeight="1" thickBot="1">
      <c r="A9" s="605"/>
      <c r="B9" s="57" t="s">
        <v>168</v>
      </c>
      <c r="C9" s="56" t="s">
        <v>169</v>
      </c>
      <c r="D9" s="57" t="s">
        <v>168</v>
      </c>
      <c r="E9" s="56" t="s">
        <v>169</v>
      </c>
      <c r="F9" s="57" t="s">
        <v>168</v>
      </c>
      <c r="G9" s="56" t="s">
        <v>169</v>
      </c>
      <c r="H9" s="57" t="s">
        <v>168</v>
      </c>
      <c r="I9" s="56" t="s">
        <v>169</v>
      </c>
      <c r="J9" s="619"/>
    </row>
    <row r="10" spans="1:10" s="55" customFormat="1" ht="15" customHeight="1">
      <c r="A10" s="172" t="s">
        <v>174</v>
      </c>
      <c r="B10" s="257"/>
      <c r="C10" s="258"/>
      <c r="D10" s="259"/>
      <c r="E10" s="260"/>
      <c r="F10" s="261"/>
      <c r="G10" s="260"/>
      <c r="H10" s="262"/>
      <c r="I10" s="260"/>
      <c r="J10" s="619"/>
    </row>
    <row r="11" spans="1:10">
      <c r="A11" s="54" t="s">
        <v>172</v>
      </c>
      <c r="B11" s="263">
        <v>566456697.88558507</v>
      </c>
      <c r="C11" s="264">
        <v>25544044.480232</v>
      </c>
      <c r="D11" s="265">
        <v>553527003.988832</v>
      </c>
      <c r="E11" s="264">
        <v>19794160.484228</v>
      </c>
      <c r="F11" s="263">
        <v>539398251</v>
      </c>
      <c r="G11" s="264">
        <v>18235206</v>
      </c>
      <c r="H11" s="266">
        <v>523646880</v>
      </c>
      <c r="I11" s="264">
        <v>18792954</v>
      </c>
      <c r="J11" s="619"/>
    </row>
    <row r="12" spans="1:10">
      <c r="A12" s="54" t="s">
        <v>173</v>
      </c>
      <c r="B12" s="263">
        <v>1044636045.851837</v>
      </c>
      <c r="C12" s="264">
        <v>20308009.918402001</v>
      </c>
      <c r="D12" s="265">
        <v>1025579540.960145</v>
      </c>
      <c r="E12" s="264">
        <v>17505436.539026</v>
      </c>
      <c r="F12" s="263">
        <v>961519822</v>
      </c>
      <c r="G12" s="264">
        <v>17339508</v>
      </c>
      <c r="H12" s="266">
        <v>831693261</v>
      </c>
      <c r="I12" s="264">
        <v>15002790</v>
      </c>
      <c r="J12" s="619"/>
    </row>
    <row r="13" spans="1:10">
      <c r="A13" s="172" t="s">
        <v>175</v>
      </c>
      <c r="B13" s="263"/>
      <c r="C13" s="264"/>
      <c r="D13" s="265"/>
      <c r="E13" s="264"/>
      <c r="F13" s="263"/>
      <c r="G13" s="264"/>
      <c r="H13" s="266"/>
      <c r="I13" s="264"/>
      <c r="J13" s="619"/>
    </row>
    <row r="14" spans="1:10" ht="15" customHeight="1">
      <c r="A14" s="54" t="s">
        <v>176</v>
      </c>
      <c r="B14" s="263">
        <v>566456697.88558507</v>
      </c>
      <c r="C14" s="264">
        <v>25544044.480232</v>
      </c>
      <c r="D14" s="265">
        <v>553527003.988832</v>
      </c>
      <c r="E14" s="264">
        <v>19794160.484228</v>
      </c>
      <c r="F14" s="263">
        <v>539398251</v>
      </c>
      <c r="G14" s="264">
        <v>18235206</v>
      </c>
      <c r="H14" s="266">
        <v>523646880</v>
      </c>
      <c r="I14" s="264">
        <v>18792954</v>
      </c>
      <c r="J14" s="619"/>
    </row>
    <row r="15" spans="1:10" ht="15.75" thickBot="1">
      <c r="A15" s="53" t="s">
        <v>177</v>
      </c>
      <c r="B15" s="267">
        <v>1044636045.851837</v>
      </c>
      <c r="C15" s="268">
        <v>20308009.918402001</v>
      </c>
      <c r="D15" s="269">
        <v>1025579540.960145</v>
      </c>
      <c r="E15" s="270">
        <v>17505436.539026</v>
      </c>
      <c r="F15" s="271">
        <v>961519822</v>
      </c>
      <c r="G15" s="270">
        <v>17339508</v>
      </c>
      <c r="H15" s="272">
        <v>831693261</v>
      </c>
      <c r="I15" s="270">
        <v>15002790</v>
      </c>
      <c r="J15" s="620"/>
    </row>
    <row r="16" spans="1:10">
      <c r="A16" s="603" t="s">
        <v>733</v>
      </c>
      <c r="B16" s="606" t="s">
        <v>20</v>
      </c>
      <c r="C16" s="607"/>
      <c r="D16" s="608" t="s">
        <v>142</v>
      </c>
      <c r="E16" s="609"/>
      <c r="F16" s="610" t="s">
        <v>143</v>
      </c>
      <c r="G16" s="611"/>
      <c r="H16" s="612" t="s">
        <v>144</v>
      </c>
      <c r="I16" s="611"/>
      <c r="J16" s="52"/>
    </row>
    <row r="17" spans="1:9" ht="15.75" thickBot="1">
      <c r="A17" s="604"/>
      <c r="B17" s="613" t="s">
        <v>728</v>
      </c>
      <c r="C17" s="614"/>
      <c r="D17" s="613" t="s">
        <v>729</v>
      </c>
      <c r="E17" s="614"/>
      <c r="F17" s="615" t="s">
        <v>730</v>
      </c>
      <c r="G17" s="616"/>
      <c r="H17" s="615" t="s">
        <v>731</v>
      </c>
      <c r="I17" s="616"/>
    </row>
    <row r="18" spans="1:9" ht="15.75" thickBot="1">
      <c r="A18" s="605"/>
      <c r="B18" s="57" t="s">
        <v>168</v>
      </c>
      <c r="C18" s="56" t="s">
        <v>169</v>
      </c>
      <c r="D18" s="57" t="s">
        <v>168</v>
      </c>
      <c r="E18" s="56" t="s">
        <v>169</v>
      </c>
      <c r="F18" s="57" t="s">
        <v>168</v>
      </c>
      <c r="G18" s="56" t="s">
        <v>169</v>
      </c>
      <c r="H18" s="57" t="s">
        <v>168</v>
      </c>
      <c r="I18" s="56" t="s">
        <v>169</v>
      </c>
    </row>
    <row r="19" spans="1:9">
      <c r="A19" s="172" t="s">
        <v>174</v>
      </c>
      <c r="B19" s="257"/>
      <c r="C19" s="258"/>
      <c r="D19" s="259"/>
      <c r="E19" s="260"/>
      <c r="F19" s="261"/>
      <c r="G19" s="260"/>
      <c r="H19" s="262"/>
      <c r="I19" s="260"/>
    </row>
    <row r="20" spans="1:9">
      <c r="A20" s="54" t="s">
        <v>172</v>
      </c>
      <c r="B20" s="263">
        <v>568793114.70248103</v>
      </c>
      <c r="C20" s="264">
        <v>12182304.843588</v>
      </c>
      <c r="D20" s="265">
        <v>555796555.48297095</v>
      </c>
      <c r="E20" s="264">
        <v>10738992.825546</v>
      </c>
      <c r="F20" s="263">
        <v>541970763</v>
      </c>
      <c r="G20" s="264">
        <v>11248008</v>
      </c>
      <c r="H20" s="266">
        <v>524019091</v>
      </c>
      <c r="I20" s="264">
        <v>8960225</v>
      </c>
    </row>
    <row r="21" spans="1:9">
      <c r="A21" s="54" t="s">
        <v>173</v>
      </c>
      <c r="B21" s="263">
        <v>1044087700.181605</v>
      </c>
      <c r="C21" s="264">
        <v>20223830.367919002</v>
      </c>
      <c r="D21" s="265">
        <v>1024652647.068337</v>
      </c>
      <c r="E21" s="264">
        <v>16900655.921873</v>
      </c>
      <c r="F21" s="263">
        <v>961214934</v>
      </c>
      <c r="G21" s="264">
        <v>17347936</v>
      </c>
      <c r="H21" s="266">
        <v>830835348</v>
      </c>
      <c r="I21" s="264">
        <v>14181663</v>
      </c>
    </row>
    <row r="22" spans="1:9">
      <c r="A22" s="172" t="s">
        <v>175</v>
      </c>
      <c r="B22" s="263"/>
      <c r="C22" s="264"/>
      <c r="D22" s="265"/>
      <c r="E22" s="264"/>
      <c r="F22" s="263"/>
      <c r="G22" s="264"/>
      <c r="H22" s="266"/>
      <c r="I22" s="264"/>
    </row>
    <row r="23" spans="1:9">
      <c r="A23" s="54" t="s">
        <v>176</v>
      </c>
      <c r="B23" s="263">
        <v>568793114.70248103</v>
      </c>
      <c r="C23" s="264">
        <v>12182304.843588</v>
      </c>
      <c r="D23" s="265">
        <v>555796555.48297095</v>
      </c>
      <c r="E23" s="264">
        <v>10738992.825546</v>
      </c>
      <c r="F23" s="263">
        <v>541970763</v>
      </c>
      <c r="G23" s="264">
        <v>11248008</v>
      </c>
      <c r="H23" s="266">
        <v>524019091</v>
      </c>
      <c r="I23" s="264">
        <v>8960225</v>
      </c>
    </row>
    <row r="24" spans="1:9" ht="15.75" thickBot="1">
      <c r="A24" s="53" t="s">
        <v>177</v>
      </c>
      <c r="B24" s="267">
        <v>1044087700.181605</v>
      </c>
      <c r="C24" s="268">
        <v>20223830.367919002</v>
      </c>
      <c r="D24" s="269">
        <v>1024652647.068337</v>
      </c>
      <c r="E24" s="270">
        <v>16900655.921873</v>
      </c>
      <c r="F24" s="271">
        <v>961214934</v>
      </c>
      <c r="G24" s="270">
        <v>17347936</v>
      </c>
      <c r="H24" s="272">
        <v>830835348</v>
      </c>
      <c r="I24" s="270">
        <v>14181663</v>
      </c>
    </row>
  </sheetData>
  <mergeCells count="23">
    <mergeCell ref="A16:A18"/>
    <mergeCell ref="B16:C16"/>
    <mergeCell ref="D16:E16"/>
    <mergeCell ref="F16:G16"/>
    <mergeCell ref="H16:I16"/>
    <mergeCell ref="B17:C17"/>
    <mergeCell ref="D17:E17"/>
    <mergeCell ref="F17:G17"/>
    <mergeCell ref="H17:I17"/>
    <mergeCell ref="A3:E3"/>
    <mergeCell ref="A4:I5"/>
    <mergeCell ref="J4:J5"/>
    <mergeCell ref="A7:A9"/>
    <mergeCell ref="B7:C7"/>
    <mergeCell ref="D7:E7"/>
    <mergeCell ref="F7:G7"/>
    <mergeCell ref="H7:I7"/>
    <mergeCell ref="B8:C8"/>
    <mergeCell ref="D8:E8"/>
    <mergeCell ref="F8:G8"/>
    <mergeCell ref="H8:I8"/>
    <mergeCell ref="J7:J15"/>
    <mergeCell ref="B6:C6"/>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codeName="List1"/>
  <dimension ref="A1:AE34"/>
  <sheetViews>
    <sheetView zoomScale="80" zoomScaleNormal="80" workbookViewId="0">
      <selection activeCell="D35" sqref="D35"/>
    </sheetView>
  </sheetViews>
  <sheetFormatPr defaultRowHeight="12.75"/>
  <cols>
    <col min="1" max="1" width="64.42578125" style="52" customWidth="1"/>
    <col min="2" max="7" width="15.7109375" style="52" customWidth="1"/>
    <col min="8" max="8" width="14.85546875" style="52" customWidth="1"/>
    <col min="9" max="29" width="16.7109375" style="52" customWidth="1"/>
    <col min="30" max="30" width="14.7109375" style="52" customWidth="1"/>
    <col min="31" max="16384" width="9.140625" style="52"/>
  </cols>
  <sheetData>
    <row r="1" spans="1:31">
      <c r="A1" s="166" t="s">
        <v>178</v>
      </c>
      <c r="B1" s="166"/>
      <c r="C1" s="158"/>
      <c r="D1" s="158"/>
      <c r="E1" s="158"/>
      <c r="F1" s="158"/>
      <c r="G1" s="158"/>
      <c r="H1" s="158"/>
      <c r="I1" s="158"/>
      <c r="J1" s="158"/>
      <c r="K1" s="158"/>
      <c r="L1" s="158"/>
      <c r="M1" s="158"/>
      <c r="N1" s="158"/>
      <c r="O1" s="158"/>
      <c r="P1" s="158"/>
      <c r="Q1" s="158"/>
      <c r="R1" s="158"/>
      <c r="S1" s="158"/>
      <c r="T1" s="158"/>
      <c r="U1" s="158"/>
      <c r="V1" s="158"/>
      <c r="W1" s="158"/>
      <c r="X1" s="158"/>
      <c r="Y1" s="158"/>
      <c r="Z1" s="158"/>
      <c r="AA1" s="60"/>
      <c r="AB1" s="60"/>
      <c r="AC1" s="60"/>
      <c r="AD1" s="60"/>
    </row>
    <row r="2" spans="1:31">
      <c r="A2" s="166" t="s">
        <v>179</v>
      </c>
      <c r="B2" s="166"/>
      <c r="C2" s="158"/>
      <c r="D2" s="158"/>
      <c r="E2" s="158"/>
      <c r="F2" s="158"/>
      <c r="G2" s="158"/>
      <c r="H2" s="158"/>
      <c r="I2" s="158"/>
      <c r="J2" s="158"/>
      <c r="K2" s="158"/>
      <c r="L2" s="158"/>
      <c r="M2" s="158"/>
      <c r="N2" s="158"/>
      <c r="O2" s="158"/>
      <c r="P2" s="158"/>
      <c r="Q2" s="158"/>
      <c r="R2" s="158"/>
      <c r="S2" s="158"/>
      <c r="T2" s="158"/>
      <c r="U2" s="158"/>
      <c r="V2" s="158"/>
      <c r="W2" s="158"/>
      <c r="X2" s="158"/>
      <c r="Y2" s="158"/>
      <c r="Z2" s="158"/>
      <c r="AA2" s="60"/>
      <c r="AB2" s="60"/>
      <c r="AC2" s="60"/>
      <c r="AD2" s="60"/>
    </row>
    <row r="3" spans="1:31" ht="15.75" customHeight="1" thickBot="1">
      <c r="A3" s="645"/>
      <c r="B3" s="645"/>
      <c r="C3" s="645"/>
      <c r="D3" s="645"/>
      <c r="E3" s="645"/>
      <c r="F3" s="645"/>
      <c r="G3" s="645"/>
      <c r="H3" s="645"/>
      <c r="I3" s="645"/>
      <c r="J3" s="645"/>
      <c r="K3" s="645"/>
      <c r="L3" s="645"/>
      <c r="M3" s="645"/>
      <c r="N3" s="645"/>
      <c r="O3" s="645"/>
      <c r="P3" s="645"/>
      <c r="Q3" s="645"/>
      <c r="R3" s="645"/>
      <c r="S3" s="645"/>
      <c r="T3" s="645"/>
      <c r="U3" s="645"/>
      <c r="V3" s="645"/>
      <c r="W3" s="645"/>
      <c r="X3" s="645"/>
      <c r="Y3" s="645"/>
      <c r="Z3" s="645"/>
    </row>
    <row r="4" spans="1:31" ht="20.100000000000001" customHeight="1">
      <c r="A4" s="506" t="s">
        <v>179</v>
      </c>
      <c r="B4" s="507"/>
      <c r="C4" s="507"/>
      <c r="D4" s="507"/>
      <c r="E4" s="507"/>
      <c r="F4" s="507"/>
      <c r="G4" s="175"/>
      <c r="H4" s="71"/>
      <c r="I4" s="70"/>
      <c r="J4" s="70"/>
      <c r="K4" s="70"/>
      <c r="L4" s="70"/>
      <c r="M4" s="70"/>
      <c r="N4" s="70"/>
      <c r="O4" s="70"/>
      <c r="P4" s="70"/>
      <c r="Q4" s="70"/>
      <c r="R4" s="70"/>
      <c r="S4" s="70"/>
      <c r="T4" s="70"/>
      <c r="U4" s="70"/>
      <c r="V4" s="70"/>
      <c r="W4" s="70"/>
      <c r="X4" s="70"/>
      <c r="Y4" s="70"/>
      <c r="Z4" s="510" t="s">
        <v>141</v>
      </c>
      <c r="AA4" s="67"/>
      <c r="AB4" s="67"/>
      <c r="AC4" s="67"/>
      <c r="AD4" s="60"/>
      <c r="AE4" s="60"/>
    </row>
    <row r="5" spans="1:31" ht="13.5" thickBot="1">
      <c r="A5" s="508"/>
      <c r="B5" s="509"/>
      <c r="C5" s="509"/>
      <c r="D5" s="509"/>
      <c r="E5" s="509"/>
      <c r="F5" s="509"/>
      <c r="G5" s="176"/>
      <c r="H5" s="69"/>
      <c r="I5" s="68"/>
      <c r="J5" s="68"/>
      <c r="K5" s="68"/>
      <c r="L5" s="68"/>
      <c r="M5" s="68"/>
      <c r="N5" s="68"/>
      <c r="O5" s="68"/>
      <c r="P5" s="68"/>
      <c r="Q5" s="68"/>
      <c r="R5" s="68"/>
      <c r="S5" s="68"/>
      <c r="T5" s="68"/>
      <c r="U5" s="68"/>
      <c r="V5" s="68"/>
      <c r="W5" s="68"/>
      <c r="X5" s="68"/>
      <c r="Y5" s="68"/>
      <c r="Z5" s="511"/>
      <c r="AA5" s="67"/>
      <c r="AB5" s="67"/>
      <c r="AC5" s="67"/>
      <c r="AD5" s="60"/>
      <c r="AE5" s="60"/>
    </row>
    <row r="6" spans="1:31" ht="26.25" customHeight="1" thickBot="1">
      <c r="A6" s="646" t="s">
        <v>19</v>
      </c>
      <c r="B6" s="647"/>
      <c r="C6" s="647"/>
      <c r="D6" s="66"/>
      <c r="E6" s="66"/>
      <c r="F6" s="581">
        <f>[2]Obsah!C3</f>
        <v>41820</v>
      </c>
      <c r="G6" s="648"/>
      <c r="H6" s="65"/>
      <c r="I6" s="64"/>
      <c r="J6" s="63"/>
      <c r="K6" s="63"/>
      <c r="L6" s="63"/>
      <c r="M6" s="63"/>
      <c r="N6" s="63"/>
      <c r="O6" s="63"/>
      <c r="P6" s="63"/>
      <c r="Q6" s="63"/>
      <c r="R6" s="63"/>
      <c r="S6" s="63"/>
      <c r="T6" s="63"/>
      <c r="U6" s="63"/>
      <c r="V6" s="63"/>
      <c r="W6" s="63"/>
      <c r="X6" s="63"/>
      <c r="Y6" s="63"/>
      <c r="Z6" s="62"/>
      <c r="AA6" s="61"/>
      <c r="AB6" s="61"/>
      <c r="AC6" s="61"/>
      <c r="AD6" s="60"/>
      <c r="AE6" s="60"/>
    </row>
    <row r="7" spans="1:31" ht="12.75" customHeight="1">
      <c r="A7" s="603" t="s">
        <v>182</v>
      </c>
      <c r="B7" s="629" t="s">
        <v>20</v>
      </c>
      <c r="C7" s="630"/>
      <c r="D7" s="630"/>
      <c r="E7" s="630"/>
      <c r="F7" s="630"/>
      <c r="G7" s="641"/>
      <c r="H7" s="629" t="s">
        <v>142</v>
      </c>
      <c r="I7" s="630"/>
      <c r="J7" s="630"/>
      <c r="K7" s="630"/>
      <c r="L7" s="630"/>
      <c r="M7" s="641"/>
      <c r="N7" s="629" t="s">
        <v>143</v>
      </c>
      <c r="O7" s="630"/>
      <c r="P7" s="630"/>
      <c r="Q7" s="630"/>
      <c r="R7" s="630"/>
      <c r="S7" s="630"/>
      <c r="T7" s="626" t="s">
        <v>144</v>
      </c>
      <c r="U7" s="627"/>
      <c r="V7" s="627"/>
      <c r="W7" s="627"/>
      <c r="X7" s="627"/>
      <c r="Y7" s="628"/>
      <c r="Z7" s="642" t="s">
        <v>180</v>
      </c>
      <c r="AA7" s="60"/>
      <c r="AB7" s="60"/>
      <c r="AC7" s="60"/>
      <c r="AD7" s="60"/>
      <c r="AE7" s="60"/>
    </row>
    <row r="8" spans="1:31" ht="15.75" customHeight="1" thickBot="1">
      <c r="A8" s="604"/>
      <c r="B8" s="615" t="s">
        <v>728</v>
      </c>
      <c r="C8" s="623"/>
      <c r="D8" s="623"/>
      <c r="E8" s="623"/>
      <c r="F8" s="623"/>
      <c r="G8" s="616"/>
      <c r="H8" s="615" t="s">
        <v>729</v>
      </c>
      <c r="I8" s="623"/>
      <c r="J8" s="623"/>
      <c r="K8" s="623"/>
      <c r="L8" s="623"/>
      <c r="M8" s="616"/>
      <c r="N8" s="615" t="s">
        <v>730</v>
      </c>
      <c r="O8" s="623"/>
      <c r="P8" s="623"/>
      <c r="Q8" s="623"/>
      <c r="R8" s="623"/>
      <c r="S8" s="616"/>
      <c r="T8" s="615" t="s">
        <v>731</v>
      </c>
      <c r="U8" s="623"/>
      <c r="V8" s="623"/>
      <c r="W8" s="623"/>
      <c r="X8" s="623"/>
      <c r="Y8" s="616"/>
      <c r="Z8" s="643"/>
      <c r="AA8" s="60"/>
      <c r="AB8" s="60"/>
      <c r="AC8" s="60"/>
      <c r="AD8" s="60"/>
      <c r="AE8" s="60"/>
    </row>
    <row r="9" spans="1:31" ht="30" customHeight="1">
      <c r="A9" s="604"/>
      <c r="B9" s="631" t="s">
        <v>183</v>
      </c>
      <c r="C9" s="633" t="s">
        <v>184</v>
      </c>
      <c r="D9" s="635" t="s">
        <v>185</v>
      </c>
      <c r="E9" s="637" t="s">
        <v>186</v>
      </c>
      <c r="F9" s="639" t="s">
        <v>187</v>
      </c>
      <c r="G9" s="624" t="s">
        <v>188</v>
      </c>
      <c r="H9" s="631" t="s">
        <v>183</v>
      </c>
      <c r="I9" s="633" t="s">
        <v>184</v>
      </c>
      <c r="J9" s="635" t="s">
        <v>185</v>
      </c>
      <c r="K9" s="637" t="s">
        <v>186</v>
      </c>
      <c r="L9" s="639" t="s">
        <v>187</v>
      </c>
      <c r="M9" s="624" t="s">
        <v>188</v>
      </c>
      <c r="N9" s="631" t="s">
        <v>183</v>
      </c>
      <c r="O9" s="633" t="s">
        <v>184</v>
      </c>
      <c r="P9" s="635" t="s">
        <v>185</v>
      </c>
      <c r="Q9" s="637" t="s">
        <v>186</v>
      </c>
      <c r="R9" s="639" t="s">
        <v>187</v>
      </c>
      <c r="S9" s="624" t="s">
        <v>188</v>
      </c>
      <c r="T9" s="631" t="s">
        <v>183</v>
      </c>
      <c r="U9" s="633" t="s">
        <v>184</v>
      </c>
      <c r="V9" s="635" t="s">
        <v>185</v>
      </c>
      <c r="W9" s="637" t="s">
        <v>186</v>
      </c>
      <c r="X9" s="639" t="s">
        <v>187</v>
      </c>
      <c r="Y9" s="624" t="s">
        <v>188</v>
      </c>
      <c r="Z9" s="643"/>
      <c r="AA9" s="60"/>
      <c r="AB9" s="60"/>
      <c r="AC9" s="60"/>
      <c r="AD9" s="60"/>
      <c r="AE9" s="60"/>
    </row>
    <row r="10" spans="1:31" ht="57.75" customHeight="1" thickBot="1">
      <c r="A10" s="605"/>
      <c r="B10" s="632"/>
      <c r="C10" s="634"/>
      <c r="D10" s="636"/>
      <c r="E10" s="638"/>
      <c r="F10" s="640"/>
      <c r="G10" s="625"/>
      <c r="H10" s="632"/>
      <c r="I10" s="634"/>
      <c r="J10" s="636"/>
      <c r="K10" s="638"/>
      <c r="L10" s="640"/>
      <c r="M10" s="625"/>
      <c r="N10" s="632"/>
      <c r="O10" s="634"/>
      <c r="P10" s="636"/>
      <c r="Q10" s="638"/>
      <c r="R10" s="640"/>
      <c r="S10" s="625"/>
      <c r="T10" s="632"/>
      <c r="U10" s="634"/>
      <c r="V10" s="636"/>
      <c r="W10" s="638"/>
      <c r="X10" s="640"/>
      <c r="Y10" s="625"/>
      <c r="Z10" s="643"/>
    </row>
    <row r="11" spans="1:31">
      <c r="A11" s="59" t="s">
        <v>189</v>
      </c>
      <c r="B11" s="273">
        <v>467103924.25656003</v>
      </c>
      <c r="C11" s="274">
        <v>452371842.51711398</v>
      </c>
      <c r="D11" s="275">
        <v>14732081.739447</v>
      </c>
      <c r="E11" s="276"/>
      <c r="F11" s="277"/>
      <c r="G11" s="276"/>
      <c r="H11" s="273">
        <v>460572507.03038299</v>
      </c>
      <c r="I11" s="274">
        <v>445986886.21182001</v>
      </c>
      <c r="J11" s="275">
        <v>14585620.818562999</v>
      </c>
      <c r="K11" s="276"/>
      <c r="L11" s="277"/>
      <c r="M11" s="276"/>
      <c r="N11" s="273">
        <v>463008202.97694701</v>
      </c>
      <c r="O11" s="274">
        <v>448784490.42584199</v>
      </c>
      <c r="P11" s="275">
        <v>14223712.551105</v>
      </c>
      <c r="Q11" s="276"/>
      <c r="R11" s="277"/>
      <c r="S11" s="276"/>
      <c r="T11" s="273">
        <v>441735697.70596898</v>
      </c>
      <c r="U11" s="274">
        <v>427673768.21259701</v>
      </c>
      <c r="V11" s="275">
        <v>14061929.493372001</v>
      </c>
      <c r="W11" s="276"/>
      <c r="X11" s="277"/>
      <c r="Y11" s="276"/>
      <c r="Z11" s="643"/>
    </row>
    <row r="12" spans="1:31">
      <c r="A12" s="58" t="s">
        <v>190</v>
      </c>
      <c r="B12" s="278">
        <v>27211644.388214</v>
      </c>
      <c r="C12" s="279">
        <v>27211644.388214</v>
      </c>
      <c r="D12" s="280"/>
      <c r="E12" s="281"/>
      <c r="F12" s="282"/>
      <c r="G12" s="281"/>
      <c r="H12" s="278">
        <v>28724003.748628002</v>
      </c>
      <c r="I12" s="279">
        <v>28724003.748628002</v>
      </c>
      <c r="J12" s="280"/>
      <c r="K12" s="281"/>
      <c r="L12" s="282"/>
      <c r="M12" s="281"/>
      <c r="N12" s="278">
        <v>25950359.918294001</v>
      </c>
      <c r="O12" s="279">
        <v>25950359.918294001</v>
      </c>
      <c r="P12" s="280"/>
      <c r="Q12" s="281"/>
      <c r="R12" s="282"/>
      <c r="S12" s="281"/>
      <c r="T12" s="278">
        <v>20910169.014329001</v>
      </c>
      <c r="U12" s="279">
        <v>20910168.782749001</v>
      </c>
      <c r="V12" s="280">
        <v>0.23158000000000001</v>
      </c>
      <c r="W12" s="281"/>
      <c r="X12" s="282"/>
      <c r="Y12" s="281"/>
      <c r="Z12" s="643"/>
    </row>
    <row r="13" spans="1:31">
      <c r="A13" s="58" t="s">
        <v>191</v>
      </c>
      <c r="B13" s="278">
        <v>27211644.388214</v>
      </c>
      <c r="C13" s="279">
        <v>27211644.388214</v>
      </c>
      <c r="D13" s="280"/>
      <c r="E13" s="281"/>
      <c r="F13" s="282"/>
      <c r="G13" s="281"/>
      <c r="H13" s="278">
        <v>28724003.748628002</v>
      </c>
      <c r="I13" s="279">
        <v>28724003.748628002</v>
      </c>
      <c r="J13" s="280"/>
      <c r="K13" s="281"/>
      <c r="L13" s="282"/>
      <c r="M13" s="281"/>
      <c r="N13" s="278">
        <v>25950359.918294001</v>
      </c>
      <c r="O13" s="279">
        <v>25950359.918294001</v>
      </c>
      <c r="P13" s="280"/>
      <c r="Q13" s="281"/>
      <c r="R13" s="282"/>
      <c r="S13" s="281"/>
      <c r="T13" s="278">
        <v>20910169.014329001</v>
      </c>
      <c r="U13" s="279">
        <v>20910168.782749001</v>
      </c>
      <c r="V13" s="280">
        <v>0.23158000000000001</v>
      </c>
      <c r="W13" s="281"/>
      <c r="X13" s="282"/>
      <c r="Y13" s="281"/>
      <c r="Z13" s="643"/>
    </row>
    <row r="14" spans="1:31">
      <c r="A14" s="58" t="s">
        <v>192</v>
      </c>
      <c r="B14" s="278">
        <v>26081667.650114998</v>
      </c>
      <c r="C14" s="279">
        <v>26081667.650114998</v>
      </c>
      <c r="D14" s="280"/>
      <c r="E14" s="281"/>
      <c r="F14" s="282"/>
      <c r="G14" s="281"/>
      <c r="H14" s="278">
        <v>27263584.391332</v>
      </c>
      <c r="I14" s="279">
        <v>27263584.391332</v>
      </c>
      <c r="J14" s="280"/>
      <c r="K14" s="281"/>
      <c r="L14" s="282"/>
      <c r="M14" s="281"/>
      <c r="N14" s="278">
        <v>24934009.000732001</v>
      </c>
      <c r="O14" s="279">
        <v>24934009.000732001</v>
      </c>
      <c r="P14" s="280"/>
      <c r="Q14" s="281"/>
      <c r="R14" s="282"/>
      <c r="S14" s="281"/>
      <c r="T14" s="278">
        <v>19718197.087659001</v>
      </c>
      <c r="U14" s="279">
        <v>19718197.087659001</v>
      </c>
      <c r="V14" s="280"/>
      <c r="W14" s="281"/>
      <c r="X14" s="282"/>
      <c r="Y14" s="281"/>
      <c r="Z14" s="643"/>
    </row>
    <row r="15" spans="1:31">
      <c r="A15" s="58" t="s">
        <v>193</v>
      </c>
      <c r="B15" s="278">
        <v>1129976.738099</v>
      </c>
      <c r="C15" s="279">
        <v>1129976.738099</v>
      </c>
      <c r="D15" s="280"/>
      <c r="E15" s="281"/>
      <c r="F15" s="282"/>
      <c r="G15" s="281"/>
      <c r="H15" s="278">
        <v>1460419.357296</v>
      </c>
      <c r="I15" s="279">
        <v>1460419.357296</v>
      </c>
      <c r="J15" s="280"/>
      <c r="K15" s="281"/>
      <c r="L15" s="282"/>
      <c r="M15" s="281"/>
      <c r="N15" s="278">
        <v>1016350.917563</v>
      </c>
      <c r="O15" s="279">
        <v>1016350.917563</v>
      </c>
      <c r="P15" s="280"/>
      <c r="Q15" s="281"/>
      <c r="R15" s="282"/>
      <c r="S15" s="281"/>
      <c r="T15" s="278">
        <v>1191971.926671</v>
      </c>
      <c r="U15" s="279">
        <v>1191971.6950910001</v>
      </c>
      <c r="V15" s="280">
        <v>0.23158000000000001</v>
      </c>
      <c r="W15" s="281"/>
      <c r="X15" s="282"/>
      <c r="Y15" s="281"/>
      <c r="Z15" s="643"/>
    </row>
    <row r="16" spans="1:31">
      <c r="A16" s="58" t="s">
        <v>194</v>
      </c>
      <c r="B16" s="278">
        <v>0</v>
      </c>
      <c r="C16" s="279">
        <v>0</v>
      </c>
      <c r="D16" s="280"/>
      <c r="E16" s="281"/>
      <c r="F16" s="282"/>
      <c r="G16" s="281"/>
      <c r="H16" s="278">
        <v>0</v>
      </c>
      <c r="I16" s="279">
        <v>0</v>
      </c>
      <c r="J16" s="280"/>
      <c r="K16" s="281"/>
      <c r="L16" s="282"/>
      <c r="M16" s="281"/>
      <c r="N16" s="278">
        <v>0</v>
      </c>
      <c r="O16" s="279">
        <v>0</v>
      </c>
      <c r="P16" s="280"/>
      <c r="Q16" s="281"/>
      <c r="R16" s="282"/>
      <c r="S16" s="281"/>
      <c r="T16" s="278">
        <v>0</v>
      </c>
      <c r="U16" s="279">
        <v>0</v>
      </c>
      <c r="V16" s="280"/>
      <c r="W16" s="281"/>
      <c r="X16" s="282"/>
      <c r="Y16" s="281"/>
      <c r="Z16" s="643"/>
    </row>
    <row r="17" spans="1:26">
      <c r="A17" s="58" t="s">
        <v>195</v>
      </c>
      <c r="B17" s="278"/>
      <c r="C17" s="279"/>
      <c r="D17" s="280"/>
      <c r="E17" s="281"/>
      <c r="F17" s="282"/>
      <c r="G17" s="281"/>
      <c r="H17" s="278"/>
      <c r="I17" s="279"/>
      <c r="J17" s="280"/>
      <c r="K17" s="281"/>
      <c r="L17" s="282"/>
      <c r="M17" s="281"/>
      <c r="N17" s="278"/>
      <c r="O17" s="279"/>
      <c r="P17" s="280"/>
      <c r="Q17" s="281"/>
      <c r="R17" s="282"/>
      <c r="S17" s="281"/>
      <c r="T17" s="278"/>
      <c r="U17" s="279"/>
      <c r="V17" s="280"/>
      <c r="W17" s="281"/>
      <c r="X17" s="282"/>
      <c r="Y17" s="281"/>
      <c r="Z17" s="643"/>
    </row>
    <row r="18" spans="1:26">
      <c r="A18" s="58" t="s">
        <v>196</v>
      </c>
      <c r="B18" s="278"/>
      <c r="C18" s="279"/>
      <c r="D18" s="280"/>
      <c r="E18" s="281"/>
      <c r="F18" s="282"/>
      <c r="G18" s="281"/>
      <c r="H18" s="278"/>
      <c r="I18" s="279"/>
      <c r="J18" s="280"/>
      <c r="K18" s="281"/>
      <c r="L18" s="282"/>
      <c r="M18" s="281"/>
      <c r="N18" s="278"/>
      <c r="O18" s="279"/>
      <c r="P18" s="280"/>
      <c r="Q18" s="281"/>
      <c r="R18" s="282"/>
      <c r="S18" s="281"/>
      <c r="T18" s="278"/>
      <c r="U18" s="279"/>
      <c r="V18" s="280"/>
      <c r="W18" s="281"/>
      <c r="X18" s="282"/>
      <c r="Y18" s="281"/>
      <c r="Z18" s="643"/>
    </row>
    <row r="19" spans="1:26">
      <c r="A19" s="58" t="s">
        <v>197</v>
      </c>
      <c r="B19" s="278">
        <v>0</v>
      </c>
      <c r="C19" s="279">
        <v>0</v>
      </c>
      <c r="D19" s="280"/>
      <c r="E19" s="281"/>
      <c r="F19" s="282"/>
      <c r="G19" s="281"/>
      <c r="H19" s="278">
        <v>0</v>
      </c>
      <c r="I19" s="279">
        <v>0</v>
      </c>
      <c r="J19" s="280"/>
      <c r="K19" s="281"/>
      <c r="L19" s="282"/>
      <c r="M19" s="281"/>
      <c r="N19" s="278">
        <v>0</v>
      </c>
      <c r="O19" s="279">
        <v>0</v>
      </c>
      <c r="P19" s="280"/>
      <c r="Q19" s="281"/>
      <c r="R19" s="282"/>
      <c r="S19" s="281"/>
      <c r="T19" s="278">
        <v>0</v>
      </c>
      <c r="U19" s="279">
        <v>0</v>
      </c>
      <c r="V19" s="280"/>
      <c r="W19" s="281"/>
      <c r="X19" s="282"/>
      <c r="Y19" s="281"/>
      <c r="Z19" s="643"/>
    </row>
    <row r="20" spans="1:26">
      <c r="A20" s="58" t="s">
        <v>198</v>
      </c>
      <c r="B20" s="278">
        <v>439892279.86834598</v>
      </c>
      <c r="C20" s="279">
        <v>425160198.12889999</v>
      </c>
      <c r="D20" s="280">
        <v>14732081.739447</v>
      </c>
      <c r="E20" s="281"/>
      <c r="F20" s="282"/>
      <c r="G20" s="281"/>
      <c r="H20" s="278">
        <v>431848503.28175402</v>
      </c>
      <c r="I20" s="279">
        <v>417262882.46319199</v>
      </c>
      <c r="J20" s="280">
        <v>14585620.818562999</v>
      </c>
      <c r="K20" s="281"/>
      <c r="L20" s="282"/>
      <c r="M20" s="281"/>
      <c r="N20" s="278">
        <v>437057843.058653</v>
      </c>
      <c r="O20" s="279">
        <v>422834130.50754702</v>
      </c>
      <c r="P20" s="280">
        <v>14223712.551105</v>
      </c>
      <c r="Q20" s="281"/>
      <c r="R20" s="282"/>
      <c r="S20" s="281"/>
      <c r="T20" s="278">
        <v>420825528.69164002</v>
      </c>
      <c r="U20" s="279">
        <v>406763599.429847</v>
      </c>
      <c r="V20" s="280">
        <v>14061929.261792</v>
      </c>
      <c r="W20" s="281"/>
      <c r="X20" s="282"/>
      <c r="Y20" s="281"/>
      <c r="Z20" s="643"/>
    </row>
    <row r="21" spans="1:26">
      <c r="A21" s="58" t="s">
        <v>199</v>
      </c>
      <c r="B21" s="278">
        <v>418641933.219706</v>
      </c>
      <c r="C21" s="279">
        <v>417881232.40076602</v>
      </c>
      <c r="D21" s="280">
        <v>760700.81894000003</v>
      </c>
      <c r="E21" s="281"/>
      <c r="F21" s="282"/>
      <c r="G21" s="281"/>
      <c r="H21" s="278">
        <v>410232410.53494197</v>
      </c>
      <c r="I21" s="279">
        <v>409520719.64014202</v>
      </c>
      <c r="J21" s="280">
        <v>711690.89480000001</v>
      </c>
      <c r="K21" s="281"/>
      <c r="L21" s="282"/>
      <c r="M21" s="281"/>
      <c r="N21" s="278">
        <v>415478600.71415502</v>
      </c>
      <c r="O21" s="279">
        <v>414808609.01078498</v>
      </c>
      <c r="P21" s="280">
        <v>669991.70337</v>
      </c>
      <c r="Q21" s="281"/>
      <c r="R21" s="282"/>
      <c r="S21" s="281"/>
      <c r="T21" s="278">
        <v>399430436.77649301</v>
      </c>
      <c r="U21" s="279">
        <v>398661742.44296002</v>
      </c>
      <c r="V21" s="280">
        <v>768694.33353299997</v>
      </c>
      <c r="W21" s="281"/>
      <c r="X21" s="282"/>
      <c r="Y21" s="281"/>
      <c r="Z21" s="643"/>
    </row>
    <row r="22" spans="1:26">
      <c r="A22" s="58" t="s">
        <v>200</v>
      </c>
      <c r="B22" s="278">
        <v>410673055.27937198</v>
      </c>
      <c r="C22" s="279">
        <v>410673055.27937198</v>
      </c>
      <c r="D22" s="280"/>
      <c r="E22" s="281"/>
      <c r="F22" s="282"/>
      <c r="G22" s="281"/>
      <c r="H22" s="278">
        <v>402455454.10939097</v>
      </c>
      <c r="I22" s="279">
        <v>402455454.10939097</v>
      </c>
      <c r="J22" s="280"/>
      <c r="K22" s="281"/>
      <c r="L22" s="282"/>
      <c r="M22" s="281"/>
      <c r="N22" s="278">
        <v>408132537.03560102</v>
      </c>
      <c r="O22" s="279">
        <v>408132537.03560102</v>
      </c>
      <c r="P22" s="280"/>
      <c r="Q22" s="281"/>
      <c r="R22" s="282"/>
      <c r="S22" s="281"/>
      <c r="T22" s="278">
        <v>392054604.49936301</v>
      </c>
      <c r="U22" s="279">
        <v>392054604.49936301</v>
      </c>
      <c r="V22" s="280"/>
      <c r="W22" s="281"/>
      <c r="X22" s="282"/>
      <c r="Y22" s="281"/>
      <c r="Z22" s="643"/>
    </row>
    <row r="23" spans="1:26">
      <c r="A23" s="58" t="s">
        <v>201</v>
      </c>
      <c r="B23" s="278">
        <v>7968877.9403339997</v>
      </c>
      <c r="C23" s="279">
        <v>7208177.121394</v>
      </c>
      <c r="D23" s="280">
        <v>760700.81894000003</v>
      </c>
      <c r="E23" s="281"/>
      <c r="F23" s="282"/>
      <c r="G23" s="281"/>
      <c r="H23" s="278">
        <v>7776956.4255510001</v>
      </c>
      <c r="I23" s="279">
        <v>7065265.5307510002</v>
      </c>
      <c r="J23" s="280">
        <v>711690.89480000001</v>
      </c>
      <c r="K23" s="281"/>
      <c r="L23" s="282"/>
      <c r="M23" s="281"/>
      <c r="N23" s="278">
        <v>7346063.6785549996</v>
      </c>
      <c r="O23" s="279">
        <v>6676071.9751850003</v>
      </c>
      <c r="P23" s="280">
        <v>669991.70337</v>
      </c>
      <c r="Q23" s="281"/>
      <c r="R23" s="282"/>
      <c r="S23" s="281"/>
      <c r="T23" s="278">
        <v>7375832.2771300003</v>
      </c>
      <c r="U23" s="279">
        <v>6607137.9435970001</v>
      </c>
      <c r="V23" s="280">
        <v>768694.33353299997</v>
      </c>
      <c r="W23" s="281"/>
      <c r="X23" s="282"/>
      <c r="Y23" s="281"/>
      <c r="Z23" s="643"/>
    </row>
    <row r="24" spans="1:26">
      <c r="A24" s="58" t="s">
        <v>202</v>
      </c>
      <c r="B24" s="278">
        <v>21250346.648639999</v>
      </c>
      <c r="C24" s="279">
        <v>7278965.7281330004</v>
      </c>
      <c r="D24" s="280">
        <v>13971380.920507001</v>
      </c>
      <c r="E24" s="281"/>
      <c r="F24" s="282"/>
      <c r="G24" s="281"/>
      <c r="H24" s="278">
        <v>21616092.746812999</v>
      </c>
      <c r="I24" s="279">
        <v>7742162.8230499998</v>
      </c>
      <c r="J24" s="280">
        <v>13873929.923762999</v>
      </c>
      <c r="K24" s="281"/>
      <c r="L24" s="282"/>
      <c r="M24" s="281"/>
      <c r="N24" s="278">
        <v>21579242.344496999</v>
      </c>
      <c r="O24" s="279">
        <v>8025521.496762</v>
      </c>
      <c r="P24" s="280">
        <v>13553720.847735001</v>
      </c>
      <c r="Q24" s="281"/>
      <c r="R24" s="282"/>
      <c r="S24" s="281"/>
      <c r="T24" s="278">
        <v>21395091.915146001</v>
      </c>
      <c r="U24" s="279">
        <v>8101856.9868869996</v>
      </c>
      <c r="V24" s="280">
        <v>13293234.928259</v>
      </c>
      <c r="W24" s="281"/>
      <c r="X24" s="282"/>
      <c r="Y24" s="281"/>
      <c r="Z24" s="643"/>
    </row>
    <row r="25" spans="1:26">
      <c r="A25" s="58" t="s">
        <v>203</v>
      </c>
      <c r="B25" s="278">
        <v>5026905.765079</v>
      </c>
      <c r="C25" s="279">
        <v>3798899.741099</v>
      </c>
      <c r="D25" s="280">
        <v>1228006.0239800001</v>
      </c>
      <c r="E25" s="281"/>
      <c r="F25" s="282"/>
      <c r="G25" s="281"/>
      <c r="H25" s="278">
        <v>5360054.4225479998</v>
      </c>
      <c r="I25" s="279">
        <v>4126736.0622279998</v>
      </c>
      <c r="J25" s="280">
        <v>1233318.36032</v>
      </c>
      <c r="K25" s="281"/>
      <c r="L25" s="282"/>
      <c r="M25" s="281"/>
      <c r="N25" s="278">
        <v>5737585.2635580003</v>
      </c>
      <c r="O25" s="279">
        <v>4505700.9892379995</v>
      </c>
      <c r="P25" s="280">
        <v>1231884.2743200001</v>
      </c>
      <c r="Q25" s="281"/>
      <c r="R25" s="282"/>
      <c r="S25" s="281"/>
      <c r="T25" s="278">
        <v>5339849.4441069998</v>
      </c>
      <c r="U25" s="279">
        <v>4119162.8719970002</v>
      </c>
      <c r="V25" s="280">
        <v>1220686.5721100001</v>
      </c>
      <c r="W25" s="281"/>
      <c r="X25" s="282"/>
      <c r="Y25" s="281"/>
      <c r="Z25" s="643"/>
    </row>
    <row r="26" spans="1:26">
      <c r="A26" s="58" t="s">
        <v>204</v>
      </c>
      <c r="B26" s="278">
        <v>1767464.4239310001</v>
      </c>
      <c r="C26" s="279">
        <v>971051.63802099996</v>
      </c>
      <c r="D26" s="280">
        <v>796412.78590999998</v>
      </c>
      <c r="E26" s="281"/>
      <c r="F26" s="282"/>
      <c r="G26" s="281"/>
      <c r="H26" s="278">
        <v>2035599.0718400001</v>
      </c>
      <c r="I26" s="279">
        <v>1180083.56155</v>
      </c>
      <c r="J26" s="280">
        <v>855515.51029000001</v>
      </c>
      <c r="K26" s="281"/>
      <c r="L26" s="282"/>
      <c r="M26" s="281"/>
      <c r="N26" s="278">
        <v>1649568.326536</v>
      </c>
      <c r="O26" s="279">
        <v>922432.51300599996</v>
      </c>
      <c r="P26" s="280">
        <v>727135.81353000004</v>
      </c>
      <c r="Q26" s="281"/>
      <c r="R26" s="282"/>
      <c r="S26" s="281"/>
      <c r="T26" s="278">
        <v>1633175.4084300001</v>
      </c>
      <c r="U26" s="279">
        <v>939846.12797000003</v>
      </c>
      <c r="V26" s="280">
        <v>693329.28046000004</v>
      </c>
      <c r="W26" s="281"/>
      <c r="X26" s="282"/>
      <c r="Y26" s="281"/>
      <c r="Z26" s="643"/>
    </row>
    <row r="27" spans="1:26" ht="13.5" thickBot="1">
      <c r="A27" s="58" t="s">
        <v>205</v>
      </c>
      <c r="B27" s="283">
        <v>14455976.459628999</v>
      </c>
      <c r="C27" s="284">
        <v>2509014.349012</v>
      </c>
      <c r="D27" s="285">
        <v>11946962.110617001</v>
      </c>
      <c r="E27" s="286"/>
      <c r="F27" s="287"/>
      <c r="G27" s="286"/>
      <c r="H27" s="283">
        <v>14220439.252424</v>
      </c>
      <c r="I27" s="284">
        <v>2435343.1992720002</v>
      </c>
      <c r="J27" s="285">
        <v>11785096.053153001</v>
      </c>
      <c r="K27" s="286"/>
      <c r="L27" s="287"/>
      <c r="M27" s="286"/>
      <c r="N27" s="283">
        <v>14192088.754403999</v>
      </c>
      <c r="O27" s="284">
        <v>2597387.9945180002</v>
      </c>
      <c r="P27" s="285">
        <v>11594700.759885</v>
      </c>
      <c r="Q27" s="286"/>
      <c r="R27" s="287"/>
      <c r="S27" s="286"/>
      <c r="T27" s="283">
        <v>14422067.062609</v>
      </c>
      <c r="U27" s="284">
        <v>3042847.9869200001</v>
      </c>
      <c r="V27" s="285">
        <v>11379219.075688999</v>
      </c>
      <c r="W27" s="286"/>
      <c r="X27" s="287"/>
      <c r="Y27" s="286"/>
      <c r="Z27" s="643"/>
    </row>
    <row r="28" spans="1:26" ht="15.75" customHeight="1">
      <c r="A28" s="603" t="s">
        <v>208</v>
      </c>
      <c r="B28" s="629" t="s">
        <v>20</v>
      </c>
      <c r="C28" s="630"/>
      <c r="D28" s="630"/>
      <c r="E28" s="630"/>
      <c r="F28" s="630"/>
      <c r="G28" s="641"/>
      <c r="H28" s="629" t="s">
        <v>142</v>
      </c>
      <c r="I28" s="630"/>
      <c r="J28" s="630"/>
      <c r="K28" s="630"/>
      <c r="L28" s="630"/>
      <c r="M28" s="641"/>
      <c r="N28" s="629" t="s">
        <v>143</v>
      </c>
      <c r="O28" s="630"/>
      <c r="P28" s="630"/>
      <c r="Q28" s="630"/>
      <c r="R28" s="630"/>
      <c r="S28" s="630"/>
      <c r="T28" s="626" t="s">
        <v>144</v>
      </c>
      <c r="U28" s="627"/>
      <c r="V28" s="627"/>
      <c r="W28" s="627"/>
      <c r="X28" s="627"/>
      <c r="Y28" s="628"/>
      <c r="Z28" s="642" t="s">
        <v>181</v>
      </c>
    </row>
    <row r="29" spans="1:26" ht="15.75" customHeight="1" thickBot="1">
      <c r="A29" s="604"/>
      <c r="B29" s="615" t="s">
        <v>728</v>
      </c>
      <c r="C29" s="623"/>
      <c r="D29" s="623"/>
      <c r="E29" s="623"/>
      <c r="F29" s="623"/>
      <c r="G29" s="616"/>
      <c r="H29" s="615" t="s">
        <v>729</v>
      </c>
      <c r="I29" s="623"/>
      <c r="J29" s="623"/>
      <c r="K29" s="623"/>
      <c r="L29" s="623"/>
      <c r="M29" s="616"/>
      <c r="N29" s="615" t="s">
        <v>730</v>
      </c>
      <c r="O29" s="623"/>
      <c r="P29" s="623"/>
      <c r="Q29" s="623"/>
      <c r="R29" s="623"/>
      <c r="S29" s="616"/>
      <c r="T29" s="615" t="s">
        <v>731</v>
      </c>
      <c r="U29" s="623"/>
      <c r="V29" s="623"/>
      <c r="W29" s="623"/>
      <c r="X29" s="623"/>
      <c r="Y29" s="616"/>
      <c r="Z29" s="643"/>
    </row>
    <row r="30" spans="1:26" ht="12.75" customHeight="1">
      <c r="A30" s="604"/>
      <c r="B30" s="649" t="s">
        <v>183</v>
      </c>
      <c r="C30" s="649" t="s">
        <v>184</v>
      </c>
      <c r="D30" s="624" t="s">
        <v>185</v>
      </c>
      <c r="E30" s="624" t="s">
        <v>186</v>
      </c>
      <c r="F30" s="624" t="s">
        <v>187</v>
      </c>
      <c r="G30" s="624" t="s">
        <v>188</v>
      </c>
      <c r="H30" s="631" t="s">
        <v>183</v>
      </c>
      <c r="I30" s="633" t="s">
        <v>184</v>
      </c>
      <c r="J30" s="635" t="s">
        <v>185</v>
      </c>
      <c r="K30" s="637" t="s">
        <v>186</v>
      </c>
      <c r="L30" s="639" t="s">
        <v>187</v>
      </c>
      <c r="M30" s="624" t="s">
        <v>188</v>
      </c>
      <c r="N30" s="631" t="s">
        <v>183</v>
      </c>
      <c r="O30" s="633" t="s">
        <v>184</v>
      </c>
      <c r="P30" s="635" t="s">
        <v>185</v>
      </c>
      <c r="Q30" s="637" t="s">
        <v>186</v>
      </c>
      <c r="R30" s="639" t="s">
        <v>187</v>
      </c>
      <c r="S30" s="624" t="s">
        <v>188</v>
      </c>
      <c r="T30" s="631" t="s">
        <v>183</v>
      </c>
      <c r="U30" s="633" t="s">
        <v>184</v>
      </c>
      <c r="V30" s="635" t="s">
        <v>185</v>
      </c>
      <c r="W30" s="637" t="s">
        <v>186</v>
      </c>
      <c r="X30" s="639" t="s">
        <v>187</v>
      </c>
      <c r="Y30" s="624" t="s">
        <v>188</v>
      </c>
      <c r="Z30" s="643"/>
    </row>
    <row r="31" spans="1:26" ht="85.5" customHeight="1" thickBot="1">
      <c r="A31" s="605"/>
      <c r="B31" s="650"/>
      <c r="C31" s="650"/>
      <c r="D31" s="625"/>
      <c r="E31" s="625"/>
      <c r="F31" s="625"/>
      <c r="G31" s="625"/>
      <c r="H31" s="632"/>
      <c r="I31" s="634"/>
      <c r="J31" s="636"/>
      <c r="K31" s="638"/>
      <c r="L31" s="640"/>
      <c r="M31" s="625"/>
      <c r="N31" s="632"/>
      <c r="O31" s="634"/>
      <c r="P31" s="636"/>
      <c r="Q31" s="638"/>
      <c r="R31" s="640"/>
      <c r="S31" s="625"/>
      <c r="T31" s="632"/>
      <c r="U31" s="634"/>
      <c r="V31" s="636"/>
      <c r="W31" s="638"/>
      <c r="X31" s="640"/>
      <c r="Y31" s="625"/>
      <c r="Z31" s="643"/>
    </row>
    <row r="32" spans="1:26">
      <c r="A32" s="173" t="s">
        <v>206</v>
      </c>
      <c r="B32" s="288">
        <v>562052267.91890299</v>
      </c>
      <c r="C32" s="289">
        <v>562052267.91890299</v>
      </c>
      <c r="D32" s="290"/>
      <c r="E32" s="291"/>
      <c r="F32" s="292"/>
      <c r="G32" s="291"/>
      <c r="H32" s="288">
        <v>558094372.94326794</v>
      </c>
      <c r="I32" s="289">
        <v>558094372.94326794</v>
      </c>
      <c r="J32" s="290"/>
      <c r="K32" s="291"/>
      <c r="L32" s="292"/>
      <c r="M32" s="291"/>
      <c r="N32" s="288">
        <v>558362862.04611802</v>
      </c>
      <c r="O32" s="289">
        <v>558362862.04611802</v>
      </c>
      <c r="P32" s="290"/>
      <c r="Q32" s="291"/>
      <c r="R32" s="292"/>
      <c r="S32" s="291"/>
      <c r="T32" s="288">
        <v>501060893.66456801</v>
      </c>
      <c r="U32" s="289">
        <v>501060893.66456801</v>
      </c>
      <c r="V32" s="290"/>
      <c r="W32" s="291"/>
      <c r="X32" s="292"/>
      <c r="Y32" s="291"/>
      <c r="Z32" s="643"/>
    </row>
    <row r="33" spans="1:26" ht="13.5" thickBot="1">
      <c r="A33" s="174" t="s">
        <v>207</v>
      </c>
      <c r="B33" s="283">
        <v>28642266.355122</v>
      </c>
      <c r="C33" s="284">
        <v>13683887.107272999</v>
      </c>
      <c r="D33" s="285">
        <v>14958379.247849001</v>
      </c>
      <c r="E33" s="286"/>
      <c r="F33" s="287"/>
      <c r="G33" s="286"/>
      <c r="H33" s="283">
        <v>29599365.829411</v>
      </c>
      <c r="I33" s="284">
        <v>14781988.650323</v>
      </c>
      <c r="J33" s="285">
        <v>14817377.179089</v>
      </c>
      <c r="K33" s="286"/>
      <c r="L33" s="287"/>
      <c r="M33" s="286"/>
      <c r="N33" s="283">
        <v>29095806.467882998</v>
      </c>
      <c r="O33" s="284">
        <v>14640113.104321999</v>
      </c>
      <c r="P33" s="285">
        <v>14455693.36356</v>
      </c>
      <c r="Q33" s="286"/>
      <c r="R33" s="287"/>
      <c r="S33" s="286"/>
      <c r="T33" s="283">
        <v>28843708.183541998</v>
      </c>
      <c r="U33" s="284">
        <v>14545967.692534</v>
      </c>
      <c r="V33" s="285">
        <v>14297740.491008</v>
      </c>
      <c r="W33" s="286"/>
      <c r="X33" s="287"/>
      <c r="Y33" s="286"/>
      <c r="Z33" s="644"/>
    </row>
    <row r="34" spans="1:26">
      <c r="V34" s="182"/>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T8:Y8"/>
    <mergeCell ref="Y9:Y10"/>
    <mergeCell ref="T7:Y7"/>
    <mergeCell ref="Y30:Y31"/>
    <mergeCell ref="T29:Y29"/>
    <mergeCell ref="T28:Y2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I133"/>
  <sheetViews>
    <sheetView topLeftCell="A2" zoomScaleNormal="100" workbookViewId="0">
      <selection activeCell="C9" sqref="C9:F132"/>
    </sheetView>
  </sheetViews>
  <sheetFormatPr defaultRowHeight="15"/>
  <cols>
    <col min="1" max="1" width="61.28515625" customWidth="1"/>
    <col min="2" max="2" width="20.28515625" customWidth="1"/>
    <col min="3" max="7" width="16.7109375" customWidth="1"/>
  </cols>
  <sheetData>
    <row r="1" spans="1:9">
      <c r="A1" s="504" t="s">
        <v>209</v>
      </c>
      <c r="B1" s="504"/>
      <c r="C1" s="15"/>
      <c r="D1" s="15"/>
      <c r="E1" s="15"/>
      <c r="F1" s="15"/>
      <c r="G1" s="15"/>
    </row>
    <row r="2" spans="1:9">
      <c r="A2" s="504" t="s">
        <v>211</v>
      </c>
      <c r="B2" s="504"/>
      <c r="C2" s="15"/>
      <c r="D2" s="15"/>
      <c r="E2" s="15"/>
      <c r="F2" s="15"/>
      <c r="G2" s="15"/>
    </row>
    <row r="3" spans="1:9" ht="15.75" thickBot="1">
      <c r="A3" s="602"/>
      <c r="B3" s="602"/>
      <c r="C3" s="602"/>
      <c r="D3" s="602"/>
      <c r="E3" s="602"/>
      <c r="F3" s="602"/>
      <c r="G3" s="602"/>
    </row>
    <row r="4" spans="1:9">
      <c r="A4" s="506" t="s">
        <v>210</v>
      </c>
      <c r="B4" s="507"/>
      <c r="C4" s="507"/>
      <c r="D4" s="507"/>
      <c r="E4" s="507"/>
      <c r="F4" s="507"/>
      <c r="G4" s="510" t="s">
        <v>141</v>
      </c>
    </row>
    <row r="5" spans="1:9" ht="31.5" customHeight="1" thickBot="1">
      <c r="A5" s="508"/>
      <c r="B5" s="509"/>
      <c r="C5" s="509"/>
      <c r="D5" s="509"/>
      <c r="E5" s="509"/>
      <c r="F5" s="509"/>
      <c r="G5" s="511"/>
    </row>
    <row r="6" spans="1:9" ht="15.75" thickBot="1">
      <c r="A6" s="646" t="s">
        <v>19</v>
      </c>
      <c r="B6" s="647"/>
      <c r="C6" s="581">
        <f>[2]Obsah!C3</f>
        <v>41820</v>
      </c>
      <c r="D6" s="673"/>
      <c r="E6" s="673"/>
      <c r="F6" s="674"/>
      <c r="G6" s="13"/>
    </row>
    <row r="7" spans="1:9" ht="25.5">
      <c r="A7" s="670" t="s">
        <v>212</v>
      </c>
      <c r="B7" s="596"/>
      <c r="C7" s="50" t="s">
        <v>20</v>
      </c>
      <c r="D7" s="50" t="s">
        <v>142</v>
      </c>
      <c r="E7" s="50" t="s">
        <v>143</v>
      </c>
      <c r="F7" s="167" t="s">
        <v>144</v>
      </c>
      <c r="G7" s="659" t="s">
        <v>281</v>
      </c>
      <c r="H7" s="96"/>
      <c r="I7" s="96"/>
    </row>
    <row r="8" spans="1:9" ht="15.75" customHeight="1" thickBot="1">
      <c r="A8" s="671"/>
      <c r="B8" s="672"/>
      <c r="C8" s="98" t="s">
        <v>728</v>
      </c>
      <c r="D8" s="98" t="s">
        <v>729</v>
      </c>
      <c r="E8" s="92" t="s">
        <v>730</v>
      </c>
      <c r="F8" s="92" t="s">
        <v>731</v>
      </c>
      <c r="G8" s="660"/>
      <c r="H8" s="96"/>
    </row>
    <row r="9" spans="1:9">
      <c r="A9" s="668" t="s">
        <v>213</v>
      </c>
      <c r="B9" s="669"/>
      <c r="C9" s="293">
        <v>788917202.701805</v>
      </c>
      <c r="D9" s="293">
        <v>781305798.58331001</v>
      </c>
      <c r="E9" s="293">
        <v>773891780.32315898</v>
      </c>
      <c r="F9" s="294">
        <v>714887010.84535301</v>
      </c>
      <c r="G9" s="660"/>
      <c r="H9" s="96"/>
      <c r="I9" s="96"/>
    </row>
    <row r="10" spans="1:9">
      <c r="A10" s="664" t="s">
        <v>214</v>
      </c>
      <c r="B10" s="665"/>
      <c r="C10" s="295">
        <v>127334582.992847</v>
      </c>
      <c r="D10" s="295">
        <v>131027620.71877199</v>
      </c>
      <c r="E10" s="295">
        <v>129025471.11557201</v>
      </c>
      <c r="F10" s="296">
        <v>92039196.480669007</v>
      </c>
      <c r="G10" s="660"/>
      <c r="H10" s="96"/>
      <c r="I10" s="96"/>
    </row>
    <row r="11" spans="1:9">
      <c r="A11" s="664" t="s">
        <v>215</v>
      </c>
      <c r="B11" s="665"/>
      <c r="C11" s="295">
        <v>5039882.3944870001</v>
      </c>
      <c r="D11" s="295">
        <v>4841094.1251419997</v>
      </c>
      <c r="E11" s="295">
        <v>5381387.240522</v>
      </c>
      <c r="F11" s="296">
        <v>4731017.2595690005</v>
      </c>
      <c r="G11" s="660"/>
      <c r="H11" s="96"/>
      <c r="I11" s="96"/>
    </row>
    <row r="12" spans="1:9">
      <c r="A12" s="664" t="s">
        <v>216</v>
      </c>
      <c r="B12" s="665"/>
      <c r="C12" s="295">
        <v>122294700.59836</v>
      </c>
      <c r="D12" s="295">
        <v>126186526.59363</v>
      </c>
      <c r="E12" s="295">
        <v>123644083.87504999</v>
      </c>
      <c r="F12" s="296">
        <v>87308179.221100003</v>
      </c>
      <c r="G12" s="660"/>
      <c r="H12" s="96"/>
      <c r="I12" s="96"/>
    </row>
    <row r="13" spans="1:9">
      <c r="A13" s="664" t="s">
        <v>217</v>
      </c>
      <c r="B13" s="665"/>
      <c r="C13" s="295">
        <v>40428759.594237998</v>
      </c>
      <c r="D13" s="295">
        <v>42576628.868731</v>
      </c>
      <c r="E13" s="295">
        <v>38118193.897883996</v>
      </c>
      <c r="F13" s="296">
        <v>38640329.703768</v>
      </c>
      <c r="G13" s="660"/>
      <c r="H13" s="96"/>
      <c r="I13" s="96"/>
    </row>
    <row r="14" spans="1:9">
      <c r="A14" s="664" t="s">
        <v>219</v>
      </c>
      <c r="B14" s="665"/>
      <c r="C14" s="295">
        <v>20308009.918402001</v>
      </c>
      <c r="D14" s="295">
        <v>17505436.539026</v>
      </c>
      <c r="E14" s="295">
        <v>17339507.641876001</v>
      </c>
      <c r="F14" s="296">
        <v>15002789.815554</v>
      </c>
      <c r="G14" s="660"/>
      <c r="H14" s="96"/>
      <c r="I14" s="96"/>
    </row>
    <row r="15" spans="1:9">
      <c r="A15" s="664" t="s">
        <v>218</v>
      </c>
      <c r="B15" s="665"/>
      <c r="C15" s="295">
        <v>901765.40704199998</v>
      </c>
      <c r="D15" s="295">
        <v>454337.607502</v>
      </c>
      <c r="E15" s="295">
        <v>380702.87972099998</v>
      </c>
      <c r="F15" s="296">
        <v>530037.54555699998</v>
      </c>
      <c r="G15" s="660"/>
      <c r="H15" s="96"/>
      <c r="I15" s="96"/>
    </row>
    <row r="16" spans="1:9">
      <c r="A16" s="664" t="s">
        <v>220</v>
      </c>
      <c r="B16" s="665"/>
      <c r="C16" s="295">
        <v>19218984.268793002</v>
      </c>
      <c r="D16" s="295">
        <v>24616854.722203001</v>
      </c>
      <c r="E16" s="295">
        <v>20397983.376286</v>
      </c>
      <c r="F16" s="296">
        <v>23107502.342657</v>
      </c>
      <c r="G16" s="660"/>
      <c r="H16" s="96"/>
      <c r="I16" s="96"/>
    </row>
    <row r="17" spans="1:9">
      <c r="A17" s="664" t="s">
        <v>221</v>
      </c>
      <c r="B17" s="665"/>
      <c r="C17" s="295"/>
      <c r="D17" s="295"/>
      <c r="E17" s="295"/>
      <c r="F17" s="296"/>
      <c r="G17" s="660"/>
      <c r="H17" s="96"/>
      <c r="I17" s="96"/>
    </row>
    <row r="18" spans="1:9">
      <c r="A18" s="664" t="s">
        <v>222</v>
      </c>
      <c r="B18" s="665"/>
      <c r="C18" s="295"/>
      <c r="D18" s="295"/>
      <c r="E18" s="295"/>
      <c r="F18" s="296"/>
      <c r="G18" s="660"/>
      <c r="H18" s="96"/>
      <c r="I18" s="96"/>
    </row>
    <row r="19" spans="1:9">
      <c r="A19" s="664" t="s">
        <v>223</v>
      </c>
      <c r="B19" s="665"/>
      <c r="C19" s="295"/>
      <c r="D19" s="295"/>
      <c r="E19" s="295"/>
      <c r="F19" s="296"/>
      <c r="G19" s="660"/>
      <c r="H19" s="96"/>
      <c r="I19" s="96"/>
    </row>
    <row r="20" spans="1:9">
      <c r="A20" s="664" t="s">
        <v>224</v>
      </c>
      <c r="B20" s="665"/>
      <c r="C20" s="295"/>
      <c r="D20" s="295"/>
      <c r="E20" s="295"/>
      <c r="F20" s="296"/>
      <c r="G20" s="660"/>
      <c r="H20" s="96"/>
      <c r="I20" s="96"/>
    </row>
    <row r="21" spans="1:9">
      <c r="A21" s="664" t="s">
        <v>225</v>
      </c>
      <c r="B21" s="665"/>
      <c r="C21" s="295"/>
      <c r="D21" s="295"/>
      <c r="E21" s="295"/>
      <c r="F21" s="296"/>
      <c r="G21" s="660"/>
      <c r="H21" s="96"/>
      <c r="I21" s="96"/>
    </row>
    <row r="22" spans="1:9">
      <c r="A22" s="664" t="s">
        <v>226</v>
      </c>
      <c r="B22" s="665"/>
      <c r="C22" s="295"/>
      <c r="D22" s="295"/>
      <c r="E22" s="295"/>
      <c r="F22" s="296"/>
      <c r="G22" s="660"/>
      <c r="H22" s="96"/>
      <c r="I22" s="96"/>
    </row>
    <row r="23" spans="1:9">
      <c r="A23" s="664" t="s">
        <v>227</v>
      </c>
      <c r="B23" s="665"/>
      <c r="C23" s="295"/>
      <c r="D23" s="295"/>
      <c r="E23" s="295"/>
      <c r="F23" s="296"/>
      <c r="G23" s="660"/>
      <c r="H23" s="96"/>
      <c r="I23" s="96"/>
    </row>
    <row r="24" spans="1:9">
      <c r="A24" s="664" t="s">
        <v>228</v>
      </c>
      <c r="B24" s="665"/>
      <c r="C24" s="295"/>
      <c r="D24" s="295"/>
      <c r="E24" s="295"/>
      <c r="F24" s="296"/>
      <c r="G24" s="660"/>
      <c r="H24" s="96"/>
      <c r="I24" s="96"/>
    </row>
    <row r="25" spans="1:9">
      <c r="A25" s="235" t="s">
        <v>229</v>
      </c>
      <c r="B25" s="97"/>
      <c r="C25" s="295"/>
      <c r="D25" s="295"/>
      <c r="E25" s="295"/>
      <c r="F25" s="296"/>
      <c r="G25" s="660"/>
      <c r="H25" s="96"/>
      <c r="I25" s="96"/>
    </row>
    <row r="26" spans="1:9">
      <c r="A26" s="235" t="s">
        <v>230</v>
      </c>
      <c r="B26" s="97"/>
      <c r="C26" s="295"/>
      <c r="D26" s="295"/>
      <c r="E26" s="295"/>
      <c r="F26" s="296"/>
      <c r="G26" s="660"/>
      <c r="H26" s="96"/>
      <c r="I26" s="96"/>
    </row>
    <row r="27" spans="1:9">
      <c r="A27" s="664" t="s">
        <v>236</v>
      </c>
      <c r="B27" s="665"/>
      <c r="C27" s="295"/>
      <c r="D27" s="295"/>
      <c r="E27" s="295"/>
      <c r="F27" s="296"/>
      <c r="G27" s="660"/>
      <c r="H27" s="96"/>
      <c r="I27" s="96"/>
    </row>
    <row r="28" spans="1:9">
      <c r="A28" s="664" t="s">
        <v>231</v>
      </c>
      <c r="B28" s="665"/>
      <c r="C28" s="295">
        <v>37160257.661251001</v>
      </c>
      <c r="D28" s="295">
        <v>35784565.005497999</v>
      </c>
      <c r="E28" s="295">
        <v>93555487.606287003</v>
      </c>
      <c r="F28" s="296">
        <v>92286865.919251993</v>
      </c>
      <c r="G28" s="660"/>
      <c r="H28" s="96"/>
      <c r="I28" s="96"/>
    </row>
    <row r="29" spans="1:9">
      <c r="A29" s="664" t="s">
        <v>232</v>
      </c>
      <c r="B29" s="665"/>
      <c r="C29" s="295">
        <v>1526.74702</v>
      </c>
      <c r="D29" s="295">
        <v>1526.74702</v>
      </c>
      <c r="E29" s="295">
        <v>1526.74702</v>
      </c>
      <c r="F29" s="296">
        <v>1526.74702</v>
      </c>
      <c r="G29" s="660"/>
      <c r="H29" s="96"/>
      <c r="I29" s="96"/>
    </row>
    <row r="30" spans="1:9">
      <c r="A30" s="664" t="s">
        <v>233</v>
      </c>
      <c r="B30" s="665"/>
      <c r="C30" s="295">
        <v>37158730.914231002</v>
      </c>
      <c r="D30" s="295">
        <v>35783038.258478001</v>
      </c>
      <c r="E30" s="295">
        <v>93553960.859266996</v>
      </c>
      <c r="F30" s="296">
        <v>92285339.172232002</v>
      </c>
      <c r="G30" s="660"/>
      <c r="H30" s="96"/>
      <c r="I30" s="96"/>
    </row>
    <row r="31" spans="1:9">
      <c r="A31" s="664" t="s">
        <v>234</v>
      </c>
      <c r="B31" s="665"/>
      <c r="C31" s="295"/>
      <c r="D31" s="295"/>
      <c r="E31" s="295"/>
      <c r="F31" s="296"/>
      <c r="G31" s="660"/>
      <c r="H31" s="96"/>
      <c r="I31" s="96"/>
    </row>
    <row r="32" spans="1:9">
      <c r="A32" s="664" t="s">
        <v>239</v>
      </c>
      <c r="B32" s="665"/>
      <c r="C32" s="295"/>
      <c r="D32" s="295"/>
      <c r="E32" s="295"/>
      <c r="F32" s="296"/>
      <c r="G32" s="660"/>
      <c r="H32" s="96"/>
      <c r="I32" s="96"/>
    </row>
    <row r="33" spans="1:9">
      <c r="A33" s="664" t="s">
        <v>235</v>
      </c>
      <c r="B33" s="665"/>
      <c r="C33" s="295"/>
      <c r="D33" s="295"/>
      <c r="E33" s="295"/>
      <c r="F33" s="296"/>
      <c r="G33" s="660"/>
      <c r="H33" s="96"/>
      <c r="I33" s="96"/>
    </row>
    <row r="34" spans="1:9">
      <c r="A34" s="664" t="s">
        <v>237</v>
      </c>
      <c r="B34" s="665"/>
      <c r="C34" s="295"/>
      <c r="D34" s="295"/>
      <c r="E34" s="295"/>
      <c r="F34" s="296"/>
      <c r="G34" s="660"/>
      <c r="H34" s="96"/>
      <c r="I34" s="96"/>
    </row>
    <row r="35" spans="1:9">
      <c r="A35" s="664" t="s">
        <v>238</v>
      </c>
      <c r="B35" s="665"/>
      <c r="C35" s="295">
        <v>460971470.33419299</v>
      </c>
      <c r="D35" s="295">
        <v>454176688.97485298</v>
      </c>
      <c r="E35" s="295">
        <v>456529781.82334697</v>
      </c>
      <c r="F35" s="296">
        <v>435362397.617149</v>
      </c>
      <c r="G35" s="660"/>
      <c r="H35" s="96"/>
      <c r="I35" s="96"/>
    </row>
    <row r="36" spans="1:9">
      <c r="A36" s="664" t="s">
        <v>240</v>
      </c>
      <c r="B36" s="665"/>
      <c r="C36" s="295">
        <v>7530015.9063750003</v>
      </c>
      <c r="D36" s="295">
        <v>7486853.974893</v>
      </c>
      <c r="E36" s="295">
        <v>7170890.5479579996</v>
      </c>
      <c r="F36" s="296">
        <v>7063715.4811469996</v>
      </c>
      <c r="G36" s="660"/>
      <c r="H36" s="96"/>
      <c r="I36" s="96"/>
    </row>
    <row r="37" spans="1:9">
      <c r="A37" s="664" t="s">
        <v>241</v>
      </c>
      <c r="B37" s="665"/>
      <c r="C37" s="295">
        <v>453441454.42781699</v>
      </c>
      <c r="D37" s="295">
        <v>446689834.99996001</v>
      </c>
      <c r="E37" s="295">
        <v>449358891.27538902</v>
      </c>
      <c r="F37" s="296">
        <v>428298682.136002</v>
      </c>
      <c r="G37" s="660"/>
      <c r="H37" s="96"/>
      <c r="I37" s="96"/>
    </row>
    <row r="38" spans="1:9">
      <c r="A38" s="664" t="s">
        <v>242</v>
      </c>
      <c r="B38" s="665"/>
      <c r="C38" s="295">
        <v>27211644.388214</v>
      </c>
      <c r="D38" s="295">
        <v>28724003.748628002</v>
      </c>
      <c r="E38" s="295">
        <v>25950359.918294001</v>
      </c>
      <c r="F38" s="296">
        <v>20910168.782749001</v>
      </c>
      <c r="G38" s="660"/>
      <c r="H38" s="96"/>
      <c r="I38" s="96"/>
    </row>
    <row r="39" spans="1:9">
      <c r="A39" s="664" t="s">
        <v>243</v>
      </c>
      <c r="B39" s="665"/>
      <c r="C39" s="295">
        <v>425160198.12889999</v>
      </c>
      <c r="D39" s="295">
        <v>417262882.46319199</v>
      </c>
      <c r="E39" s="295">
        <v>422834130.50754702</v>
      </c>
      <c r="F39" s="296">
        <v>406763599.429847</v>
      </c>
      <c r="G39" s="660"/>
      <c r="H39" s="96"/>
      <c r="I39" s="96"/>
    </row>
    <row r="40" spans="1:9">
      <c r="A40" s="664" t="s">
        <v>244</v>
      </c>
      <c r="B40" s="665"/>
      <c r="C40" s="295">
        <v>1069611.9107039999</v>
      </c>
      <c r="D40" s="295">
        <v>702948.78814099997</v>
      </c>
      <c r="E40" s="295">
        <v>574400.84954700002</v>
      </c>
      <c r="F40" s="296">
        <v>624913.92340600002</v>
      </c>
      <c r="G40" s="660"/>
      <c r="H40" s="96"/>
      <c r="I40" s="96"/>
    </row>
    <row r="41" spans="1:9">
      <c r="A41" s="664" t="s">
        <v>245</v>
      </c>
      <c r="B41" s="665"/>
      <c r="C41" s="295">
        <v>59763529.008299001</v>
      </c>
      <c r="D41" s="295">
        <v>60335268.306212999</v>
      </c>
      <c r="E41" s="295">
        <v>194043.51032999999</v>
      </c>
      <c r="F41" s="296">
        <v>187674.64023300001</v>
      </c>
      <c r="G41" s="660"/>
      <c r="H41" s="96"/>
      <c r="I41" s="96"/>
    </row>
    <row r="42" spans="1:9">
      <c r="A42" s="664" t="s">
        <v>246</v>
      </c>
      <c r="B42" s="665"/>
      <c r="C42" s="295">
        <v>59763529.008299001</v>
      </c>
      <c r="D42" s="295">
        <v>60335268.306212999</v>
      </c>
      <c r="E42" s="295">
        <v>194043.51032999999</v>
      </c>
      <c r="F42" s="296">
        <v>187674.64023300001</v>
      </c>
      <c r="G42" s="660"/>
      <c r="H42" s="96"/>
      <c r="I42" s="96"/>
    </row>
    <row r="43" spans="1:9">
      <c r="A43" s="664" t="s">
        <v>247</v>
      </c>
      <c r="B43" s="665"/>
      <c r="C43" s="295"/>
      <c r="D43" s="295"/>
      <c r="E43" s="295"/>
      <c r="F43" s="296"/>
      <c r="G43" s="660"/>
      <c r="H43" s="96"/>
      <c r="I43" s="96"/>
    </row>
    <row r="44" spans="1:9">
      <c r="A44" s="664" t="s">
        <v>248</v>
      </c>
      <c r="B44" s="665"/>
      <c r="C44" s="295"/>
      <c r="D44" s="295"/>
      <c r="E44" s="295"/>
      <c r="F44" s="296"/>
      <c r="G44" s="660"/>
      <c r="H44" s="96"/>
      <c r="I44" s="96"/>
    </row>
    <row r="45" spans="1:9">
      <c r="A45" s="664" t="s">
        <v>249</v>
      </c>
      <c r="B45" s="665"/>
      <c r="C45" s="295"/>
      <c r="D45" s="295"/>
      <c r="E45" s="295"/>
      <c r="F45" s="296"/>
      <c r="G45" s="660"/>
      <c r="H45" s="96"/>
      <c r="I45" s="96"/>
    </row>
    <row r="46" spans="1:9">
      <c r="A46" s="664" t="s">
        <v>250</v>
      </c>
      <c r="B46" s="665"/>
      <c r="C46" s="295"/>
      <c r="D46" s="295"/>
      <c r="E46" s="295"/>
      <c r="F46" s="296"/>
      <c r="G46" s="660"/>
      <c r="H46" s="96"/>
      <c r="I46" s="96"/>
    </row>
    <row r="47" spans="1:9">
      <c r="A47" s="664" t="s">
        <v>251</v>
      </c>
      <c r="B47" s="665"/>
      <c r="C47" s="295">
        <v>25544044.480232</v>
      </c>
      <c r="D47" s="295">
        <v>19794160.484228</v>
      </c>
      <c r="E47" s="295">
        <v>18235206.444423001</v>
      </c>
      <c r="F47" s="296">
        <v>18792953.809083</v>
      </c>
      <c r="G47" s="660"/>
      <c r="H47" s="96"/>
      <c r="I47" s="96"/>
    </row>
    <row r="48" spans="1:9">
      <c r="A48" s="664" t="s">
        <v>254</v>
      </c>
      <c r="B48" s="665"/>
      <c r="C48" s="295">
        <v>472.26900000000001</v>
      </c>
      <c r="D48" s="295">
        <v>323.88600000000002</v>
      </c>
      <c r="E48" s="295"/>
      <c r="F48" s="296">
        <v>808.38300000000004</v>
      </c>
      <c r="G48" s="660"/>
      <c r="H48" s="96"/>
      <c r="I48" s="96"/>
    </row>
    <row r="49" spans="1:9">
      <c r="A49" s="664" t="s">
        <v>255</v>
      </c>
      <c r="B49" s="665"/>
      <c r="C49" s="295">
        <v>12980.120999999999</v>
      </c>
      <c r="D49" s="295">
        <v>14520.8</v>
      </c>
      <c r="E49" s="295">
        <v>10691.628000000001</v>
      </c>
      <c r="F49" s="296">
        <v>7512.473</v>
      </c>
      <c r="G49" s="660"/>
      <c r="H49" s="96"/>
      <c r="I49" s="96"/>
    </row>
    <row r="50" spans="1:9">
      <c r="A50" s="664" t="s">
        <v>256</v>
      </c>
      <c r="B50" s="665"/>
      <c r="C50" s="295"/>
      <c r="D50" s="295"/>
      <c r="E50" s="295"/>
      <c r="F50" s="296"/>
      <c r="G50" s="660"/>
      <c r="H50" s="96"/>
      <c r="I50" s="96"/>
    </row>
    <row r="51" spans="1:9">
      <c r="A51" s="664" t="s">
        <v>257</v>
      </c>
      <c r="B51" s="665"/>
      <c r="C51" s="295">
        <v>0</v>
      </c>
      <c r="D51" s="295">
        <v>6061.3664829999998</v>
      </c>
      <c r="E51" s="295">
        <v>217616.43632400001</v>
      </c>
      <c r="F51" s="296">
        <v>231063.335261</v>
      </c>
      <c r="G51" s="660"/>
      <c r="H51" s="96"/>
      <c r="I51" s="96"/>
    </row>
    <row r="52" spans="1:9">
      <c r="A52" s="664" t="s">
        <v>258</v>
      </c>
      <c r="B52" s="665"/>
      <c r="C52" s="295">
        <v>25530592.090232</v>
      </c>
      <c r="D52" s="295">
        <v>19773254.431745</v>
      </c>
      <c r="E52" s="295">
        <v>18006898.380098999</v>
      </c>
      <c r="F52" s="296">
        <v>18553569.617821999</v>
      </c>
      <c r="G52" s="660"/>
      <c r="H52" s="96"/>
      <c r="I52" s="96"/>
    </row>
    <row r="53" spans="1:9">
      <c r="A53" s="664" t="s">
        <v>259</v>
      </c>
      <c r="B53" s="665"/>
      <c r="C53" s="295"/>
      <c r="D53" s="295"/>
      <c r="E53" s="295"/>
      <c r="F53" s="296"/>
      <c r="G53" s="660"/>
      <c r="H53" s="96"/>
      <c r="I53" s="96"/>
    </row>
    <row r="54" spans="1:9">
      <c r="A54" s="664" t="s">
        <v>260</v>
      </c>
      <c r="B54" s="665"/>
      <c r="C54" s="295">
        <v>5056531.6797249997</v>
      </c>
      <c r="D54" s="295">
        <v>5140730.0495440001</v>
      </c>
      <c r="E54" s="295">
        <v>5234536.7779479995</v>
      </c>
      <c r="F54" s="296">
        <v>6438022.1666219998</v>
      </c>
      <c r="G54" s="660"/>
      <c r="H54" s="96"/>
      <c r="I54" s="96"/>
    </row>
    <row r="55" spans="1:9">
      <c r="A55" s="664" t="s">
        <v>261</v>
      </c>
      <c r="B55" s="665"/>
      <c r="C55" s="295">
        <v>5056531.6797249997</v>
      </c>
      <c r="D55" s="295">
        <v>5140730.0495440001</v>
      </c>
      <c r="E55" s="295">
        <v>5234536.7779479995</v>
      </c>
      <c r="F55" s="296">
        <v>6438022.1666219998</v>
      </c>
      <c r="G55" s="660"/>
      <c r="H55" s="96"/>
      <c r="I55" s="96"/>
    </row>
    <row r="56" spans="1:9">
      <c r="A56" s="664" t="s">
        <v>262</v>
      </c>
      <c r="B56" s="665"/>
      <c r="C56" s="295"/>
      <c r="D56" s="295"/>
      <c r="E56" s="295"/>
      <c r="F56" s="296"/>
      <c r="G56" s="660"/>
      <c r="H56" s="96"/>
      <c r="I56" s="96"/>
    </row>
    <row r="57" spans="1:9">
      <c r="A57" s="664" t="s">
        <v>263</v>
      </c>
      <c r="B57" s="665"/>
      <c r="C57" s="295">
        <v>3242864.9297429998</v>
      </c>
      <c r="D57" s="295">
        <v>3293123.1214899998</v>
      </c>
      <c r="E57" s="295">
        <v>3362654.2316999999</v>
      </c>
      <c r="F57" s="296">
        <v>3352163.7610399998</v>
      </c>
      <c r="G57" s="660"/>
      <c r="H57" s="96"/>
      <c r="I57" s="96"/>
    </row>
    <row r="58" spans="1:9">
      <c r="A58" s="664" t="s">
        <v>7</v>
      </c>
      <c r="B58" s="665"/>
      <c r="C58" s="295"/>
      <c r="D58" s="295"/>
      <c r="E58" s="295"/>
      <c r="F58" s="296"/>
      <c r="G58" s="660"/>
      <c r="H58" s="96"/>
      <c r="I58" s="96"/>
    </row>
    <row r="59" spans="1:9">
      <c r="A59" s="664" t="s">
        <v>264</v>
      </c>
      <c r="B59" s="665"/>
      <c r="C59" s="295">
        <v>3242864.9297429998</v>
      </c>
      <c r="D59" s="295">
        <v>3293123.1214899998</v>
      </c>
      <c r="E59" s="295">
        <v>3362654.2316999999</v>
      </c>
      <c r="F59" s="296">
        <v>3352163.7610399998</v>
      </c>
      <c r="G59" s="660"/>
      <c r="H59" s="96"/>
      <c r="I59" s="96"/>
    </row>
    <row r="60" spans="1:9">
      <c r="A60" s="664" t="s">
        <v>275</v>
      </c>
      <c r="B60" s="665"/>
      <c r="C60" s="295">
        <v>26357483.721356001</v>
      </c>
      <c r="D60" s="295">
        <v>26219989.578334998</v>
      </c>
      <c r="E60" s="295">
        <v>26219989.578334998</v>
      </c>
      <c r="F60" s="296">
        <v>24952930.953334998</v>
      </c>
      <c r="G60" s="660"/>
      <c r="H60" s="96"/>
      <c r="I60" s="96"/>
    </row>
    <row r="61" spans="1:9">
      <c r="A61" s="664" t="s">
        <v>276</v>
      </c>
      <c r="B61" s="665"/>
      <c r="C61" s="295">
        <v>74651.947505999997</v>
      </c>
      <c r="D61" s="295">
        <v>4055.0121899999999</v>
      </c>
      <c r="E61" s="295">
        <v>5791.3838720000003</v>
      </c>
      <c r="F61" s="296">
        <v>5122.1924959999997</v>
      </c>
      <c r="G61" s="660"/>
      <c r="H61" s="96"/>
      <c r="I61" s="96"/>
    </row>
    <row r="62" spans="1:9">
      <c r="A62" s="664" t="s">
        <v>277</v>
      </c>
      <c r="B62" s="665"/>
      <c r="C62" s="295">
        <v>70206.274000000005</v>
      </c>
      <c r="D62" s="295"/>
      <c r="E62" s="295"/>
      <c r="F62" s="296"/>
      <c r="G62" s="660"/>
      <c r="H62" s="96"/>
      <c r="I62" s="96"/>
    </row>
    <row r="63" spans="1:9">
      <c r="A63" s="664" t="s">
        <v>278</v>
      </c>
      <c r="B63" s="665"/>
      <c r="C63" s="295">
        <v>4445.6735070000004</v>
      </c>
      <c r="D63" s="295">
        <v>4055.0121899999999</v>
      </c>
      <c r="E63" s="295">
        <v>5791.3838720000003</v>
      </c>
      <c r="F63" s="296">
        <v>5122.1924959999997</v>
      </c>
      <c r="G63" s="660"/>
      <c r="H63" s="96"/>
      <c r="I63" s="96"/>
    </row>
    <row r="64" spans="1:9">
      <c r="A64" s="664" t="s">
        <v>279</v>
      </c>
      <c r="B64" s="665"/>
      <c r="C64" s="295">
        <v>2982949.7354159998</v>
      </c>
      <c r="D64" s="295">
        <v>2947404.8464560001</v>
      </c>
      <c r="E64" s="295">
        <v>3405060.3364610001</v>
      </c>
      <c r="F64" s="296">
        <v>2826381.6597079998</v>
      </c>
      <c r="G64" s="660"/>
      <c r="H64" s="96"/>
      <c r="I64" s="96"/>
    </row>
    <row r="65" spans="1:8" ht="15.75" thickBot="1">
      <c r="A65" s="666" t="s">
        <v>280</v>
      </c>
      <c r="B65" s="667"/>
      <c r="C65" s="297">
        <v>76.617000000000004</v>
      </c>
      <c r="D65" s="297">
        <v>5563.6170000000002</v>
      </c>
      <c r="E65" s="297">
        <v>5563.6170000000002</v>
      </c>
      <c r="F65" s="298">
        <v>2971.942</v>
      </c>
      <c r="G65" s="660"/>
    </row>
    <row r="66" spans="1:8" ht="39" thickBot="1">
      <c r="A66" s="657" t="s">
        <v>282</v>
      </c>
      <c r="B66" s="658"/>
      <c r="C66" s="299"/>
      <c r="D66" s="299" t="s">
        <v>734</v>
      </c>
      <c r="E66" s="300" t="s">
        <v>735</v>
      </c>
      <c r="F66" s="300" t="s">
        <v>736</v>
      </c>
      <c r="G66" s="660"/>
    </row>
    <row r="67" spans="1:8">
      <c r="A67" s="662" t="s">
        <v>283</v>
      </c>
      <c r="B67" s="663"/>
      <c r="C67" s="293">
        <v>788917202.58641601</v>
      </c>
      <c r="D67" s="293">
        <v>781305798.59034097</v>
      </c>
      <c r="E67" s="293">
        <v>773891780.28403199</v>
      </c>
      <c r="F67" s="294">
        <v>714887010.95646799</v>
      </c>
      <c r="G67" s="660"/>
      <c r="H67" s="94"/>
    </row>
    <row r="68" spans="1:8">
      <c r="A68" s="651" t="s">
        <v>284</v>
      </c>
      <c r="B68" s="652"/>
      <c r="C68" s="295">
        <v>701501021.644243</v>
      </c>
      <c r="D68" s="295">
        <v>692881136.34970903</v>
      </c>
      <c r="E68" s="295">
        <v>690189314.504848</v>
      </c>
      <c r="F68" s="296">
        <v>633058276.09569299</v>
      </c>
      <c r="G68" s="660"/>
      <c r="H68" s="94"/>
    </row>
    <row r="69" spans="1:8">
      <c r="A69" s="651" t="s">
        <v>285</v>
      </c>
      <c r="B69" s="652"/>
      <c r="C69" s="295">
        <v>970.20887000000005</v>
      </c>
      <c r="D69" s="295">
        <v>883.21452999999997</v>
      </c>
      <c r="E69" s="295">
        <v>1219.5090499999999</v>
      </c>
      <c r="F69" s="296">
        <v>2606006.0386259998</v>
      </c>
      <c r="G69" s="660"/>
      <c r="H69" s="94"/>
    </row>
    <row r="70" spans="1:8">
      <c r="A70" s="651" t="s">
        <v>286</v>
      </c>
      <c r="B70" s="652"/>
      <c r="C70" s="295">
        <v>20973371.002289001</v>
      </c>
      <c r="D70" s="295">
        <v>18008381.663102999</v>
      </c>
      <c r="E70" s="295">
        <v>18543324.439704001</v>
      </c>
      <c r="F70" s="296">
        <v>17291801.533415001</v>
      </c>
      <c r="G70" s="660"/>
      <c r="H70" s="94"/>
    </row>
    <row r="71" spans="1:8">
      <c r="A71" s="651" t="s">
        <v>287</v>
      </c>
      <c r="B71" s="652"/>
      <c r="C71" s="295">
        <v>20223830.367919002</v>
      </c>
      <c r="D71" s="295">
        <v>16900655.921873</v>
      </c>
      <c r="E71" s="295">
        <v>17347935.532703999</v>
      </c>
      <c r="F71" s="296">
        <v>14181662.677634999</v>
      </c>
      <c r="G71" s="660"/>
      <c r="H71" s="94"/>
    </row>
    <row r="72" spans="1:8">
      <c r="A72" s="651" t="s">
        <v>288</v>
      </c>
      <c r="B72" s="652"/>
      <c r="C72" s="295">
        <v>749540.63436999999</v>
      </c>
      <c r="D72" s="295">
        <v>1107725.74123</v>
      </c>
      <c r="E72" s="295">
        <v>1195388.9069999999</v>
      </c>
      <c r="F72" s="296">
        <v>3110138.8557799999</v>
      </c>
      <c r="G72" s="660"/>
      <c r="H72" s="94"/>
    </row>
    <row r="73" spans="1:8">
      <c r="A73" s="651" t="s">
        <v>289</v>
      </c>
      <c r="B73" s="652"/>
      <c r="C73" s="295"/>
      <c r="D73" s="295"/>
      <c r="E73" s="295"/>
      <c r="F73" s="296"/>
      <c r="G73" s="660"/>
      <c r="H73" s="94"/>
    </row>
    <row r="74" spans="1:8">
      <c r="A74" s="651" t="s">
        <v>290</v>
      </c>
      <c r="B74" s="652"/>
      <c r="C74" s="295"/>
      <c r="D74" s="295"/>
      <c r="E74" s="295"/>
      <c r="F74" s="296"/>
      <c r="G74" s="660"/>
      <c r="H74" s="94"/>
    </row>
    <row r="75" spans="1:8">
      <c r="A75" s="651" t="s">
        <v>291</v>
      </c>
      <c r="B75" s="652"/>
      <c r="C75" s="295"/>
      <c r="D75" s="295"/>
      <c r="E75" s="295"/>
      <c r="F75" s="296"/>
      <c r="G75" s="660"/>
      <c r="H75" s="94"/>
    </row>
    <row r="76" spans="1:8">
      <c r="A76" s="651" t="s">
        <v>292</v>
      </c>
      <c r="B76" s="652"/>
      <c r="C76" s="295"/>
      <c r="D76" s="295"/>
      <c r="E76" s="295"/>
      <c r="F76" s="296"/>
      <c r="G76" s="660"/>
      <c r="H76" s="94"/>
    </row>
    <row r="77" spans="1:8">
      <c r="A77" s="651" t="s">
        <v>293</v>
      </c>
      <c r="B77" s="652"/>
      <c r="C77" s="295"/>
      <c r="D77" s="295"/>
      <c r="E77" s="295"/>
      <c r="F77" s="296"/>
      <c r="G77" s="660"/>
      <c r="H77" s="94"/>
    </row>
    <row r="78" spans="1:8">
      <c r="A78" s="651" t="s">
        <v>294</v>
      </c>
      <c r="B78" s="652"/>
      <c r="C78" s="295"/>
      <c r="D78" s="295"/>
      <c r="E78" s="295"/>
      <c r="F78" s="296"/>
      <c r="G78" s="660"/>
      <c r="H78" s="94"/>
    </row>
    <row r="79" spans="1:8">
      <c r="A79" s="651" t="s">
        <v>295</v>
      </c>
      <c r="B79" s="652"/>
      <c r="C79" s="295"/>
      <c r="D79" s="295"/>
      <c r="E79" s="295"/>
      <c r="F79" s="296"/>
      <c r="G79" s="660"/>
      <c r="H79" s="94"/>
    </row>
    <row r="80" spans="1:8">
      <c r="A80" s="651" t="s">
        <v>296</v>
      </c>
      <c r="B80" s="652"/>
      <c r="C80" s="295"/>
      <c r="D80" s="295"/>
      <c r="E80" s="295"/>
      <c r="F80" s="296"/>
      <c r="G80" s="660"/>
      <c r="H80" s="94"/>
    </row>
    <row r="81" spans="1:8">
      <c r="A81" s="651" t="s">
        <v>297</v>
      </c>
      <c r="B81" s="652"/>
      <c r="C81" s="295"/>
      <c r="D81" s="295"/>
      <c r="E81" s="295"/>
      <c r="F81" s="296"/>
      <c r="G81" s="660"/>
      <c r="H81" s="94"/>
    </row>
    <row r="82" spans="1:8">
      <c r="A82" s="651" t="s">
        <v>298</v>
      </c>
      <c r="B82" s="652"/>
      <c r="C82" s="295"/>
      <c r="D82" s="295"/>
      <c r="E82" s="295"/>
      <c r="F82" s="296"/>
      <c r="G82" s="660"/>
      <c r="H82" s="94"/>
    </row>
    <row r="83" spans="1:8">
      <c r="A83" s="651" t="s">
        <v>299</v>
      </c>
      <c r="B83" s="652"/>
      <c r="C83" s="295"/>
      <c r="D83" s="295"/>
      <c r="E83" s="295"/>
      <c r="F83" s="296"/>
      <c r="G83" s="660"/>
      <c r="H83" s="94"/>
    </row>
    <row r="84" spans="1:8">
      <c r="A84" s="651" t="s">
        <v>300</v>
      </c>
      <c r="B84" s="652"/>
      <c r="C84" s="295"/>
      <c r="D84" s="295"/>
      <c r="E84" s="295"/>
      <c r="F84" s="296"/>
      <c r="G84" s="660"/>
      <c r="H84" s="94"/>
    </row>
    <row r="85" spans="1:8">
      <c r="A85" s="651" t="s">
        <v>301</v>
      </c>
      <c r="B85" s="652"/>
      <c r="C85" s="295">
        <v>650666448.65671098</v>
      </c>
      <c r="D85" s="295">
        <v>648129525.63529301</v>
      </c>
      <c r="E85" s="295">
        <v>648780310.49654102</v>
      </c>
      <c r="F85" s="296">
        <v>588070698.28079998</v>
      </c>
      <c r="G85" s="660"/>
      <c r="H85" s="94"/>
    </row>
    <row r="86" spans="1:8">
      <c r="A86" s="651" t="s">
        <v>302</v>
      </c>
      <c r="B86" s="652"/>
      <c r="C86" s="295">
        <v>589967527.902246</v>
      </c>
      <c r="D86" s="295">
        <v>587884122.62619495</v>
      </c>
      <c r="E86" s="295">
        <v>593042025.08147299</v>
      </c>
      <c r="F86" s="296">
        <v>535872965.50087798</v>
      </c>
      <c r="G86" s="660"/>
      <c r="H86" s="94"/>
    </row>
    <row r="87" spans="1:8">
      <c r="A87" s="651" t="s">
        <v>303</v>
      </c>
      <c r="B87" s="652"/>
      <c r="C87" s="295">
        <v>38720991.527461</v>
      </c>
      <c r="D87" s="295">
        <v>31743902.207665</v>
      </c>
      <c r="E87" s="295">
        <v>45945941.554099001</v>
      </c>
      <c r="F87" s="296">
        <v>25150401.008533001</v>
      </c>
      <c r="G87" s="660"/>
      <c r="H87" s="94"/>
    </row>
    <row r="88" spans="1:8">
      <c r="A88" s="651" t="s">
        <v>304</v>
      </c>
      <c r="B88" s="652"/>
      <c r="C88" s="295">
        <v>548343362.01250696</v>
      </c>
      <c r="D88" s="295">
        <v>553861276.11709797</v>
      </c>
      <c r="E88" s="295">
        <v>544499703.17163503</v>
      </c>
      <c r="F88" s="296">
        <v>508684309.05764002</v>
      </c>
      <c r="G88" s="660"/>
      <c r="H88" s="94"/>
    </row>
    <row r="89" spans="1:8">
      <c r="A89" s="651" t="s">
        <v>305</v>
      </c>
      <c r="B89" s="652"/>
      <c r="C89" s="295">
        <v>2903174.3622770002</v>
      </c>
      <c r="D89" s="295">
        <v>2278944.301432</v>
      </c>
      <c r="E89" s="295">
        <v>2596380.3557389998</v>
      </c>
      <c r="F89" s="296">
        <v>2038255.4347049999</v>
      </c>
      <c r="G89" s="660"/>
      <c r="H89" s="94"/>
    </row>
    <row r="90" spans="1:8">
      <c r="A90" s="651" t="s">
        <v>306</v>
      </c>
      <c r="B90" s="652"/>
      <c r="C90" s="295">
        <v>60698920.754465997</v>
      </c>
      <c r="D90" s="295">
        <v>60245403.009097002</v>
      </c>
      <c r="E90" s="295">
        <v>55738285.415068001</v>
      </c>
      <c r="F90" s="296">
        <v>52197732.779922001</v>
      </c>
      <c r="G90" s="660"/>
      <c r="H90" s="94"/>
    </row>
    <row r="91" spans="1:8">
      <c r="A91" s="651" t="s">
        <v>307</v>
      </c>
      <c r="B91" s="652"/>
      <c r="C91" s="295"/>
      <c r="D91" s="295"/>
      <c r="E91" s="295"/>
      <c r="F91" s="296"/>
      <c r="G91" s="660"/>
      <c r="H91" s="94"/>
    </row>
    <row r="92" spans="1:8">
      <c r="A92" s="651" t="s">
        <v>308</v>
      </c>
      <c r="B92" s="652"/>
      <c r="C92" s="295"/>
      <c r="D92" s="295"/>
      <c r="E92" s="295"/>
      <c r="F92" s="296"/>
      <c r="G92" s="660"/>
      <c r="H92" s="94"/>
    </row>
    <row r="93" spans="1:8">
      <c r="A93" s="651" t="s">
        <v>309</v>
      </c>
      <c r="B93" s="652"/>
      <c r="C93" s="295">
        <v>12182304.843588</v>
      </c>
      <c r="D93" s="295">
        <v>10738992.825546</v>
      </c>
      <c r="E93" s="295">
        <v>11248008.17585</v>
      </c>
      <c r="F93" s="296">
        <v>8960225.4549529999</v>
      </c>
      <c r="G93" s="660"/>
      <c r="H93" s="94"/>
    </row>
    <row r="94" spans="1:8">
      <c r="A94" s="651" t="s">
        <v>310</v>
      </c>
      <c r="B94" s="652"/>
      <c r="C94" s="295"/>
      <c r="D94" s="295"/>
      <c r="E94" s="295"/>
      <c r="F94" s="296"/>
      <c r="G94" s="660"/>
      <c r="H94" s="94"/>
    </row>
    <row r="95" spans="1:8">
      <c r="A95" s="651" t="s">
        <v>311</v>
      </c>
      <c r="B95" s="652"/>
      <c r="C95" s="295"/>
      <c r="D95" s="295"/>
      <c r="E95" s="295"/>
      <c r="F95" s="296"/>
      <c r="G95" s="660"/>
      <c r="H95" s="94"/>
    </row>
    <row r="96" spans="1:8">
      <c r="A96" s="651" t="s">
        <v>314</v>
      </c>
      <c r="B96" s="652"/>
      <c r="C96" s="295"/>
      <c r="D96" s="295"/>
      <c r="E96" s="295"/>
      <c r="F96" s="296"/>
      <c r="G96" s="660"/>
      <c r="H96" s="94"/>
    </row>
    <row r="97" spans="1:8">
      <c r="A97" s="651" t="s">
        <v>312</v>
      </c>
      <c r="B97" s="652"/>
      <c r="C97" s="295">
        <v>1765846.113405</v>
      </c>
      <c r="D97" s="295">
        <v>1196860.8922600001</v>
      </c>
      <c r="E97" s="295">
        <v>2387251.9070120002</v>
      </c>
      <c r="F97" s="296">
        <v>2119834.1448360002</v>
      </c>
      <c r="G97" s="660"/>
      <c r="H97" s="94"/>
    </row>
    <row r="98" spans="1:8">
      <c r="A98" s="651" t="s">
        <v>313</v>
      </c>
      <c r="B98" s="652"/>
      <c r="C98" s="295">
        <v>10416458.730183</v>
      </c>
      <c r="D98" s="295">
        <v>9542131.933286</v>
      </c>
      <c r="E98" s="295">
        <v>8860756.2688379996</v>
      </c>
      <c r="F98" s="296">
        <v>6840391.3101159995</v>
      </c>
      <c r="G98" s="660"/>
      <c r="H98" s="94"/>
    </row>
    <row r="99" spans="1:8">
      <c r="A99" s="651" t="s">
        <v>315</v>
      </c>
      <c r="B99" s="652"/>
      <c r="C99" s="295"/>
      <c r="D99" s="295"/>
      <c r="E99" s="295"/>
      <c r="F99" s="296"/>
      <c r="G99" s="660"/>
      <c r="H99" s="94"/>
    </row>
    <row r="100" spans="1:8">
      <c r="A100" s="651" t="s">
        <v>316</v>
      </c>
      <c r="B100" s="652"/>
      <c r="C100" s="295">
        <v>1039489.2029189999</v>
      </c>
      <c r="D100" s="295">
        <v>1181353.2501340001</v>
      </c>
      <c r="E100" s="295">
        <v>1130058.070813</v>
      </c>
      <c r="F100" s="296">
        <v>1019872.175687</v>
      </c>
      <c r="G100" s="660"/>
      <c r="H100" s="94"/>
    </row>
    <row r="101" spans="1:8">
      <c r="A101" s="651" t="s">
        <v>317</v>
      </c>
      <c r="B101" s="652"/>
      <c r="C101" s="295"/>
      <c r="D101" s="295"/>
      <c r="E101" s="295"/>
      <c r="F101" s="296"/>
      <c r="G101" s="660"/>
      <c r="H101" s="94"/>
    </row>
    <row r="102" spans="1:8">
      <c r="A102" s="651" t="s">
        <v>318</v>
      </c>
      <c r="B102" s="652"/>
      <c r="C102" s="295">
        <v>333735.146053</v>
      </c>
      <c r="D102" s="295">
        <v>332585.88869699999</v>
      </c>
      <c r="E102" s="295">
        <v>329630.15803200001</v>
      </c>
      <c r="F102" s="296">
        <v>325561.28864799999</v>
      </c>
      <c r="G102" s="660"/>
      <c r="H102" s="94"/>
    </row>
    <row r="103" spans="1:8">
      <c r="A103" s="651" t="s">
        <v>319</v>
      </c>
      <c r="B103" s="652"/>
      <c r="C103" s="295">
        <v>159432.12</v>
      </c>
      <c r="D103" s="295">
        <v>159400.61900000001</v>
      </c>
      <c r="E103" s="295">
        <v>159043.07500000001</v>
      </c>
      <c r="F103" s="296">
        <v>162246.41500000001</v>
      </c>
      <c r="G103" s="660"/>
      <c r="H103" s="94"/>
    </row>
    <row r="104" spans="1:8">
      <c r="A104" s="651" t="s">
        <v>320</v>
      </c>
      <c r="B104" s="652"/>
      <c r="C104" s="295">
        <v>506267.06196700002</v>
      </c>
      <c r="D104" s="295">
        <v>609476.18643700005</v>
      </c>
      <c r="E104" s="295">
        <v>571374.44465600001</v>
      </c>
      <c r="F104" s="296">
        <v>480243.80560399999</v>
      </c>
      <c r="G104" s="660"/>
      <c r="H104" s="94"/>
    </row>
    <row r="105" spans="1:8">
      <c r="A105" s="651" t="s">
        <v>321</v>
      </c>
      <c r="B105" s="652"/>
      <c r="C105" s="295"/>
      <c r="D105" s="295"/>
      <c r="E105" s="295"/>
      <c r="F105" s="296">
        <v>130.625</v>
      </c>
      <c r="G105" s="660"/>
      <c r="H105" s="94"/>
    </row>
    <row r="106" spans="1:8">
      <c r="A106" s="651" t="s">
        <v>322</v>
      </c>
      <c r="B106" s="652"/>
      <c r="C106" s="295">
        <v>40054.874900000003</v>
      </c>
      <c r="D106" s="295">
        <v>79890.555999999997</v>
      </c>
      <c r="E106" s="295">
        <v>70010.393125000002</v>
      </c>
      <c r="F106" s="296">
        <v>51690.041434999999</v>
      </c>
      <c r="G106" s="660"/>
      <c r="H106" s="94"/>
    </row>
    <row r="107" spans="1:8">
      <c r="A107" s="651" t="s">
        <v>323</v>
      </c>
      <c r="B107" s="652"/>
      <c r="C107" s="295">
        <v>4055569.714931</v>
      </c>
      <c r="D107" s="295">
        <v>3902212.2708530002</v>
      </c>
      <c r="E107" s="295">
        <v>3410177.0093</v>
      </c>
      <c r="F107" s="296">
        <v>3612940.0413299999</v>
      </c>
      <c r="G107" s="660"/>
      <c r="H107" s="94"/>
    </row>
    <row r="108" spans="1:8">
      <c r="A108" s="651" t="s">
        <v>324</v>
      </c>
      <c r="B108" s="652"/>
      <c r="C108" s="295">
        <v>30710.708091</v>
      </c>
      <c r="D108" s="295">
        <v>706284.55622300005</v>
      </c>
      <c r="E108" s="295">
        <v>707663.69307000004</v>
      </c>
      <c r="F108" s="296">
        <v>729484.53405999998</v>
      </c>
      <c r="G108" s="660"/>
      <c r="H108" s="94"/>
    </row>
    <row r="109" spans="1:8">
      <c r="A109" s="651" t="s">
        <v>325</v>
      </c>
      <c r="B109" s="652"/>
      <c r="C109" s="295">
        <v>4024859.0068399999</v>
      </c>
      <c r="D109" s="295">
        <v>3195927.7146299998</v>
      </c>
      <c r="E109" s="295">
        <v>2702513.31623</v>
      </c>
      <c r="F109" s="296">
        <v>2883455.5072699999</v>
      </c>
      <c r="G109" s="660"/>
      <c r="H109" s="94"/>
    </row>
    <row r="110" spans="1:8">
      <c r="A110" s="651" t="s">
        <v>326</v>
      </c>
      <c r="B110" s="652"/>
      <c r="C110" s="295">
        <v>12582868.114933999</v>
      </c>
      <c r="D110" s="295">
        <v>10919787.490250001</v>
      </c>
      <c r="E110" s="295">
        <v>7076216.8035899997</v>
      </c>
      <c r="F110" s="296">
        <v>11496732.570884001</v>
      </c>
      <c r="G110" s="660"/>
      <c r="H110" s="94"/>
    </row>
    <row r="111" spans="1:8">
      <c r="A111" s="651" t="s">
        <v>327</v>
      </c>
      <c r="B111" s="652"/>
      <c r="C111" s="295" t="s">
        <v>737</v>
      </c>
      <c r="D111" s="295" t="s">
        <v>737</v>
      </c>
      <c r="E111" s="295" t="s">
        <v>737</v>
      </c>
      <c r="F111" s="296" t="s">
        <v>737</v>
      </c>
      <c r="G111" s="660"/>
      <c r="H111" s="94"/>
    </row>
    <row r="112" spans="1:8">
      <c r="A112" s="651" t="s">
        <v>328</v>
      </c>
      <c r="B112" s="652"/>
      <c r="C112" s="295"/>
      <c r="D112" s="295"/>
      <c r="E112" s="295"/>
      <c r="F112" s="296"/>
      <c r="G112" s="660"/>
      <c r="H112" s="94"/>
    </row>
    <row r="113" spans="1:8">
      <c r="A113" s="651" t="s">
        <v>329</v>
      </c>
      <c r="B113" s="652"/>
      <c r="C113" s="295">
        <v>87416180.842173994</v>
      </c>
      <c r="D113" s="295">
        <v>88424662.240631998</v>
      </c>
      <c r="E113" s="295">
        <v>83702465.779183999</v>
      </c>
      <c r="F113" s="296">
        <v>81828734.860773996</v>
      </c>
      <c r="G113" s="660"/>
      <c r="H113" s="94"/>
    </row>
    <row r="114" spans="1:8">
      <c r="A114" s="651" t="s">
        <v>330</v>
      </c>
      <c r="B114" s="652"/>
      <c r="C114" s="295">
        <v>19004926</v>
      </c>
      <c r="D114" s="295">
        <v>19004926</v>
      </c>
      <c r="E114" s="295">
        <v>19004926</v>
      </c>
      <c r="F114" s="296">
        <v>19004926</v>
      </c>
      <c r="G114" s="660"/>
      <c r="H114" s="94"/>
    </row>
    <row r="115" spans="1:8">
      <c r="A115" s="651" t="s">
        <v>332</v>
      </c>
      <c r="B115" s="652"/>
      <c r="C115" s="295">
        <v>19004926</v>
      </c>
      <c r="D115" s="295">
        <v>19004926</v>
      </c>
      <c r="E115" s="295">
        <v>19004926</v>
      </c>
      <c r="F115" s="296">
        <v>19004926</v>
      </c>
      <c r="G115" s="660"/>
      <c r="H115" s="94"/>
    </row>
    <row r="116" spans="1:8">
      <c r="A116" s="651" t="s">
        <v>333</v>
      </c>
      <c r="B116" s="652"/>
      <c r="C116" s="295"/>
      <c r="D116" s="295"/>
      <c r="E116" s="295"/>
      <c r="F116" s="296"/>
      <c r="G116" s="660"/>
      <c r="H116" s="94"/>
    </row>
    <row r="117" spans="1:8">
      <c r="A117" s="651" t="s">
        <v>331</v>
      </c>
      <c r="B117" s="652"/>
      <c r="C117" s="295">
        <v>293404.60191000003</v>
      </c>
      <c r="D117" s="295">
        <v>282586.82491000002</v>
      </c>
      <c r="E117" s="295">
        <v>271769.04791000002</v>
      </c>
      <c r="F117" s="296">
        <v>258020.81133999999</v>
      </c>
      <c r="G117" s="660"/>
      <c r="H117" s="94"/>
    </row>
    <row r="118" spans="1:8">
      <c r="A118" s="655" t="s">
        <v>334</v>
      </c>
      <c r="B118" s="656"/>
      <c r="C118" s="295"/>
      <c r="D118" s="295"/>
      <c r="E118" s="295"/>
      <c r="F118" s="296"/>
      <c r="G118" s="660"/>
      <c r="H118" s="94"/>
    </row>
    <row r="119" spans="1:8">
      <c r="A119" s="651" t="s">
        <v>335</v>
      </c>
      <c r="B119" s="652"/>
      <c r="C119" s="295"/>
      <c r="D119" s="295"/>
      <c r="E119" s="295"/>
      <c r="F119" s="296"/>
      <c r="G119" s="660"/>
      <c r="H119" s="94"/>
    </row>
    <row r="120" spans="1:8">
      <c r="A120" s="651" t="s">
        <v>336</v>
      </c>
      <c r="B120" s="652"/>
      <c r="C120" s="295"/>
      <c r="D120" s="295"/>
      <c r="E120" s="295"/>
      <c r="F120" s="296"/>
      <c r="G120" s="660"/>
      <c r="H120" s="94"/>
    </row>
    <row r="121" spans="1:8">
      <c r="A121" s="651" t="s">
        <v>274</v>
      </c>
      <c r="B121" s="652"/>
      <c r="C121" s="295">
        <v>17798813.239083</v>
      </c>
      <c r="D121" s="295">
        <v>14432234.540763</v>
      </c>
      <c r="E121" s="295">
        <v>12272846.966866</v>
      </c>
      <c r="F121" s="296">
        <v>12835430.091085</v>
      </c>
      <c r="G121" s="660"/>
      <c r="H121" s="94"/>
    </row>
    <row r="122" spans="1:8">
      <c r="A122" s="651" t="s">
        <v>273</v>
      </c>
      <c r="B122" s="652"/>
      <c r="C122" s="295"/>
      <c r="D122" s="295"/>
      <c r="E122" s="295"/>
      <c r="F122" s="296"/>
      <c r="G122" s="660"/>
      <c r="H122" s="94"/>
    </row>
    <row r="123" spans="1:8">
      <c r="A123" s="651" t="s">
        <v>272</v>
      </c>
      <c r="B123" s="652"/>
      <c r="C123" s="295"/>
      <c r="D123" s="295"/>
      <c r="E123" s="295"/>
      <c r="F123" s="296"/>
      <c r="G123" s="660"/>
      <c r="H123" s="94"/>
    </row>
    <row r="124" spans="1:8">
      <c r="A124" s="651" t="s">
        <v>271</v>
      </c>
      <c r="B124" s="652"/>
      <c r="C124" s="295">
        <v>0</v>
      </c>
      <c r="D124" s="295">
        <v>0</v>
      </c>
      <c r="E124" s="295">
        <v>0</v>
      </c>
      <c r="F124" s="296">
        <v>0</v>
      </c>
      <c r="G124" s="660"/>
      <c r="H124" s="94"/>
    </row>
    <row r="125" spans="1:8">
      <c r="A125" s="651" t="s">
        <v>270</v>
      </c>
      <c r="B125" s="652"/>
      <c r="C125" s="295">
        <v>13610059.491730001</v>
      </c>
      <c r="D125" s="295">
        <v>10144109.648559</v>
      </c>
      <c r="E125" s="295">
        <v>8295374.0720180003</v>
      </c>
      <c r="F125" s="296">
        <v>8633405.1283659991</v>
      </c>
      <c r="G125" s="660"/>
      <c r="H125" s="94"/>
    </row>
    <row r="126" spans="1:8">
      <c r="A126" s="651" t="s">
        <v>269</v>
      </c>
      <c r="B126" s="652"/>
      <c r="C126" s="295">
        <v>4191085.1968499999</v>
      </c>
      <c r="D126" s="295">
        <v>4290472.2262300001</v>
      </c>
      <c r="E126" s="295">
        <v>3980581.4851000002</v>
      </c>
      <c r="F126" s="296">
        <v>4209023.3337899996</v>
      </c>
      <c r="G126" s="660"/>
      <c r="H126" s="94"/>
    </row>
    <row r="127" spans="1:8">
      <c r="A127" s="651" t="s">
        <v>268</v>
      </c>
      <c r="B127" s="652"/>
      <c r="C127" s="295"/>
      <c r="D127" s="295"/>
      <c r="E127" s="295"/>
      <c r="F127" s="296"/>
      <c r="G127" s="660"/>
      <c r="H127" s="94"/>
    </row>
    <row r="128" spans="1:8">
      <c r="A128" s="651" t="s">
        <v>267</v>
      </c>
      <c r="B128" s="652"/>
      <c r="C128" s="295">
        <v>-2331.4494970000001</v>
      </c>
      <c r="D128" s="295">
        <v>-2347.334026</v>
      </c>
      <c r="E128" s="295">
        <v>-3108.590252</v>
      </c>
      <c r="F128" s="296">
        <v>-6998.3710719999999</v>
      </c>
      <c r="G128" s="660"/>
      <c r="H128" s="94"/>
    </row>
    <row r="129" spans="1:8">
      <c r="A129" s="651" t="s">
        <v>266</v>
      </c>
      <c r="B129" s="652"/>
      <c r="C129" s="295">
        <v>4188535.3907300001</v>
      </c>
      <c r="D129" s="295">
        <v>4188535.3907300001</v>
      </c>
      <c r="E129" s="295">
        <v>4188535.3907300001</v>
      </c>
      <c r="F129" s="296">
        <v>4188535.3907300001</v>
      </c>
      <c r="G129" s="660"/>
      <c r="H129" s="94"/>
    </row>
    <row r="130" spans="1:8">
      <c r="A130" s="651" t="s">
        <v>265</v>
      </c>
      <c r="B130" s="652"/>
      <c r="C130" s="295">
        <v>40002813.745949998</v>
      </c>
      <c r="D130" s="295">
        <v>48690185.145949997</v>
      </c>
      <c r="E130" s="295">
        <v>35567304.272090003</v>
      </c>
      <c r="F130" s="296">
        <v>35567304.272090003</v>
      </c>
      <c r="G130" s="660"/>
      <c r="H130" s="94"/>
    </row>
    <row r="131" spans="1:8">
      <c r="A131" s="651" t="s">
        <v>253</v>
      </c>
      <c r="B131" s="652"/>
      <c r="C131" s="295">
        <v>-725797.04325999995</v>
      </c>
      <c r="D131" s="295">
        <v>-725797.04325999995</v>
      </c>
      <c r="E131" s="295">
        <v>-725797.04325999995</v>
      </c>
      <c r="F131" s="296">
        <v>-725797.04325999995</v>
      </c>
      <c r="G131" s="660"/>
      <c r="H131" s="94"/>
    </row>
    <row r="132" spans="1:8" ht="15.75" thickBot="1">
      <c r="A132" s="653" t="s">
        <v>252</v>
      </c>
      <c r="B132" s="654"/>
      <c r="C132" s="297">
        <v>6853484.9077610001</v>
      </c>
      <c r="D132" s="297">
        <v>2551991.3815390002</v>
      </c>
      <c r="E132" s="297">
        <v>13122881.144848</v>
      </c>
      <c r="F132" s="298">
        <v>10700315.338788999</v>
      </c>
      <c r="G132" s="661"/>
      <c r="H132" s="94"/>
    </row>
    <row r="133" spans="1:8">
      <c r="A133" s="4"/>
      <c r="B133" s="94"/>
      <c r="C133" s="94"/>
      <c r="D133" s="94"/>
      <c r="E133" s="94"/>
      <c r="F133" s="94"/>
      <c r="G133" s="94"/>
      <c r="H133" s="94"/>
    </row>
  </sheetData>
  <mergeCells count="134">
    <mergeCell ref="C6:F6"/>
    <mergeCell ref="A1:B1"/>
    <mergeCell ref="A2:B2"/>
    <mergeCell ref="A3:G3"/>
    <mergeCell ref="A4:C5"/>
    <mergeCell ref="D4:D5"/>
    <mergeCell ref="E4:E5"/>
    <mergeCell ref="F4:F5"/>
    <mergeCell ref="G4:G5"/>
    <mergeCell ref="A6:B6"/>
    <mergeCell ref="A9:B9"/>
    <mergeCell ref="A10:B10"/>
    <mergeCell ref="A11:B11"/>
    <mergeCell ref="A12:B12"/>
    <mergeCell ref="A13:B13"/>
    <mergeCell ref="A7:B8"/>
    <mergeCell ref="A14:B14"/>
    <mergeCell ref="A15:B15"/>
    <mergeCell ref="A16:B16"/>
    <mergeCell ref="A17:B17"/>
    <mergeCell ref="A18:B18"/>
    <mergeCell ref="A19:B19"/>
    <mergeCell ref="A27:B27"/>
    <mergeCell ref="A28:B28"/>
    <mergeCell ref="A29:B29"/>
    <mergeCell ref="A30:B30"/>
    <mergeCell ref="A31:B31"/>
    <mergeCell ref="A20:B20"/>
    <mergeCell ref="A21:B21"/>
    <mergeCell ref="A22:B22"/>
    <mergeCell ref="A23:B23"/>
    <mergeCell ref="A24:B24"/>
    <mergeCell ref="A32:B32"/>
    <mergeCell ref="A33:B33"/>
    <mergeCell ref="A34:B34"/>
    <mergeCell ref="A35:B35"/>
    <mergeCell ref="A36:B36"/>
    <mergeCell ref="A37:B37"/>
    <mergeCell ref="A38:B38"/>
    <mergeCell ref="A65:B65"/>
    <mergeCell ref="A64:B64"/>
    <mergeCell ref="A63:B63"/>
    <mergeCell ref="A39:B39"/>
    <mergeCell ref="A40:B40"/>
    <mergeCell ref="A41:B41"/>
    <mergeCell ref="A42:B42"/>
    <mergeCell ref="A43:B43"/>
    <mergeCell ref="A44:B44"/>
    <mergeCell ref="A45:B45"/>
    <mergeCell ref="A46:B46"/>
    <mergeCell ref="A62:B62"/>
    <mergeCell ref="A61:B61"/>
    <mergeCell ref="A60:B60"/>
    <mergeCell ref="A59:B59"/>
    <mergeCell ref="A58:B58"/>
    <mergeCell ref="A57:B57"/>
    <mergeCell ref="A56:B56"/>
    <mergeCell ref="A55:B55"/>
    <mergeCell ref="A48:B48"/>
    <mergeCell ref="A47:B47"/>
    <mergeCell ref="A54:B54"/>
    <mergeCell ref="A53:B53"/>
    <mergeCell ref="A52:B52"/>
    <mergeCell ref="A51:B51"/>
    <mergeCell ref="A50:B50"/>
    <mergeCell ref="A49:B49"/>
    <mergeCell ref="A76:B76"/>
    <mergeCell ref="A66:B66"/>
    <mergeCell ref="G7:G132"/>
    <mergeCell ref="A67:B67"/>
    <mergeCell ref="A68:B68"/>
    <mergeCell ref="A69:B69"/>
    <mergeCell ref="A70:B70"/>
    <mergeCell ref="A71:B71"/>
    <mergeCell ref="A72:B72"/>
    <mergeCell ref="A73:B73"/>
    <mergeCell ref="A85:B85"/>
    <mergeCell ref="A83:B83"/>
    <mergeCell ref="A77:B77"/>
    <mergeCell ref="A80:B80"/>
    <mergeCell ref="A79:B79"/>
    <mergeCell ref="A78:B78"/>
    <mergeCell ref="A74:B74"/>
    <mergeCell ref="A75:B75"/>
    <mergeCell ref="A82:B82"/>
    <mergeCell ref="A86:B86"/>
    <mergeCell ref="A89:B89"/>
    <mergeCell ref="A90:B90"/>
    <mergeCell ref="A81:B81"/>
    <mergeCell ref="A84:B84"/>
    <mergeCell ref="A88:B88"/>
    <mergeCell ref="A87:B87"/>
    <mergeCell ref="A91:B91"/>
    <mergeCell ref="A92:B92"/>
    <mergeCell ref="A93:B93"/>
    <mergeCell ref="A94:B94"/>
    <mergeCell ref="A95:B95"/>
    <mergeCell ref="A96:B96"/>
    <mergeCell ref="A97:B97"/>
    <mergeCell ref="A98:B98"/>
    <mergeCell ref="A99:B99"/>
    <mergeCell ref="A100:B100"/>
    <mergeCell ref="A101:B101"/>
    <mergeCell ref="A102:B102"/>
    <mergeCell ref="A103:B103"/>
    <mergeCell ref="A104:B104"/>
    <mergeCell ref="A105:B105"/>
    <mergeCell ref="A106:B106"/>
    <mergeCell ref="A115:B115"/>
    <mergeCell ref="A116:B116"/>
    <mergeCell ref="A117:B117"/>
    <mergeCell ref="A119:B119"/>
    <mergeCell ref="A120:B120"/>
    <mergeCell ref="A121:B121"/>
    <mergeCell ref="A128:B128"/>
    <mergeCell ref="A129:B129"/>
    <mergeCell ref="A107:B107"/>
    <mergeCell ref="A108:B108"/>
    <mergeCell ref="A109:B109"/>
    <mergeCell ref="A110:B110"/>
    <mergeCell ref="A111:B111"/>
    <mergeCell ref="A112:B112"/>
    <mergeCell ref="A113:B113"/>
    <mergeCell ref="A114:B114"/>
    <mergeCell ref="A126:B126"/>
    <mergeCell ref="A130:B130"/>
    <mergeCell ref="A131:B131"/>
    <mergeCell ref="A132:B132"/>
    <mergeCell ref="A118:B118"/>
    <mergeCell ref="A122:B122"/>
    <mergeCell ref="A123:B123"/>
    <mergeCell ref="A124:B124"/>
    <mergeCell ref="A125:B125"/>
    <mergeCell ref="A127:B127"/>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I136"/>
  <sheetViews>
    <sheetView zoomScaleNormal="100" workbookViewId="0">
      <selection activeCell="D22" sqref="D22"/>
    </sheetView>
  </sheetViews>
  <sheetFormatPr defaultRowHeight="15"/>
  <cols>
    <col min="1" max="1" width="35.42578125" customWidth="1"/>
    <col min="2" max="2" width="34.7109375" customWidth="1"/>
    <col min="3" max="3" width="22.42578125" customWidth="1"/>
    <col min="4" max="8" width="16.7109375" customWidth="1"/>
  </cols>
  <sheetData>
    <row r="1" spans="1:8">
      <c r="A1" s="504" t="s">
        <v>501</v>
      </c>
      <c r="B1" s="504"/>
      <c r="C1" s="15"/>
      <c r="D1" s="15"/>
      <c r="E1" s="15"/>
      <c r="F1" s="15"/>
      <c r="G1" s="15"/>
      <c r="H1" s="15"/>
    </row>
    <row r="2" spans="1:8">
      <c r="A2" s="17" t="s">
        <v>597</v>
      </c>
      <c r="B2" s="17"/>
      <c r="C2" s="15"/>
      <c r="D2" s="15"/>
      <c r="E2" s="15"/>
      <c r="F2" s="15"/>
      <c r="G2" s="15"/>
      <c r="H2" s="15"/>
    </row>
    <row r="3" spans="1:8" ht="15.75" thickBot="1">
      <c r="A3" s="602"/>
      <c r="B3" s="602"/>
      <c r="C3" s="602"/>
      <c r="D3" s="602"/>
      <c r="E3" s="602"/>
      <c r="F3" s="602"/>
      <c r="G3" s="602"/>
      <c r="H3" s="602"/>
    </row>
    <row r="4" spans="1:8">
      <c r="A4" s="506" t="s">
        <v>598</v>
      </c>
      <c r="B4" s="507"/>
      <c r="C4" s="507"/>
      <c r="D4" s="507"/>
      <c r="E4" s="507"/>
      <c r="F4" s="507"/>
      <c r="G4" s="507"/>
      <c r="H4" s="510" t="s">
        <v>141</v>
      </c>
    </row>
    <row r="5" spans="1:8" ht="28.5" customHeight="1" thickBot="1">
      <c r="A5" s="508"/>
      <c r="B5" s="509"/>
      <c r="C5" s="509"/>
      <c r="D5" s="509"/>
      <c r="E5" s="509"/>
      <c r="F5" s="509"/>
      <c r="G5" s="509"/>
      <c r="H5" s="511"/>
    </row>
    <row r="6" spans="1:8" ht="15.75" thickBot="1">
      <c r="A6" s="559" t="s">
        <v>19</v>
      </c>
      <c r="B6" s="687"/>
      <c r="C6" s="688"/>
      <c r="D6" s="581" t="str">
        <f>Content!C3</f>
        <v>(dd/mm/rrrr)</v>
      </c>
      <c r="E6" s="673"/>
      <c r="F6" s="673"/>
      <c r="G6" s="674"/>
      <c r="H6" s="13"/>
    </row>
    <row r="7" spans="1:8" ht="39.950000000000003" customHeight="1">
      <c r="A7" s="689" t="s">
        <v>599</v>
      </c>
      <c r="B7" s="690"/>
      <c r="C7" s="691"/>
      <c r="D7" s="50" t="s">
        <v>20</v>
      </c>
      <c r="E7" s="50" t="s">
        <v>142</v>
      </c>
      <c r="F7" s="50" t="s">
        <v>143</v>
      </c>
      <c r="G7" s="167" t="s">
        <v>144</v>
      </c>
      <c r="H7" s="462" t="s">
        <v>281</v>
      </c>
    </row>
    <row r="8" spans="1:8" ht="21" customHeight="1" thickBot="1">
      <c r="A8" s="671"/>
      <c r="B8" s="692"/>
      <c r="C8" s="672"/>
      <c r="D8" s="92" t="s">
        <v>6</v>
      </c>
      <c r="E8" s="93" t="s">
        <v>6</v>
      </c>
      <c r="F8" s="92" t="s">
        <v>6</v>
      </c>
      <c r="G8" s="98" t="s">
        <v>6</v>
      </c>
      <c r="H8" s="496"/>
    </row>
    <row r="9" spans="1:8" ht="15" customHeight="1">
      <c r="A9" s="696" t="s">
        <v>600</v>
      </c>
      <c r="B9" s="697"/>
      <c r="C9" s="698"/>
      <c r="D9" s="81"/>
      <c r="E9" s="91"/>
      <c r="F9" s="80"/>
      <c r="G9" s="90"/>
      <c r="H9" s="496"/>
    </row>
    <row r="10" spans="1:8" ht="15" customHeight="1">
      <c r="A10" s="693" t="s">
        <v>601</v>
      </c>
      <c r="B10" s="694"/>
      <c r="C10" s="695"/>
      <c r="D10" s="79"/>
      <c r="E10" s="89"/>
      <c r="F10" s="78"/>
      <c r="G10" s="88"/>
      <c r="H10" s="496"/>
    </row>
    <row r="11" spans="1:8" ht="15" customHeight="1">
      <c r="A11" s="693" t="s">
        <v>602</v>
      </c>
      <c r="B11" s="694"/>
      <c r="C11" s="695"/>
      <c r="D11" s="79"/>
      <c r="E11" s="89"/>
      <c r="F11" s="78"/>
      <c r="G11" s="88"/>
      <c r="H11" s="496"/>
    </row>
    <row r="12" spans="1:8" ht="15" customHeight="1">
      <c r="A12" s="693" t="s">
        <v>603</v>
      </c>
      <c r="B12" s="694"/>
      <c r="C12" s="695"/>
      <c r="D12" s="79"/>
      <c r="E12" s="89"/>
      <c r="F12" s="78"/>
      <c r="G12" s="88"/>
      <c r="H12" s="496"/>
    </row>
    <row r="13" spans="1:8" ht="15" customHeight="1">
      <c r="A13" s="693" t="s">
        <v>604</v>
      </c>
      <c r="B13" s="694"/>
      <c r="C13" s="695"/>
      <c r="D13" s="79"/>
      <c r="E13" s="89"/>
      <c r="F13" s="78"/>
      <c r="G13" s="88"/>
      <c r="H13" s="496"/>
    </row>
    <row r="14" spans="1:8" ht="15" customHeight="1">
      <c r="A14" s="693" t="s">
        <v>605</v>
      </c>
      <c r="B14" s="694"/>
      <c r="C14" s="695"/>
      <c r="D14" s="79"/>
      <c r="E14" s="89"/>
      <c r="F14" s="78"/>
      <c r="G14" s="88"/>
      <c r="H14" s="496"/>
    </row>
    <row r="15" spans="1:8" ht="15" customHeight="1">
      <c r="A15" s="693" t="s">
        <v>606</v>
      </c>
      <c r="B15" s="694"/>
      <c r="C15" s="695"/>
      <c r="D15" s="79"/>
      <c r="E15" s="89"/>
      <c r="F15" s="78"/>
      <c r="G15" s="88"/>
      <c r="H15" s="496"/>
    </row>
    <row r="16" spans="1:8" ht="15" customHeight="1">
      <c r="A16" s="693" t="s">
        <v>607</v>
      </c>
      <c r="B16" s="694"/>
      <c r="C16" s="695"/>
      <c r="D16" s="79"/>
      <c r="E16" s="89"/>
      <c r="F16" s="78"/>
      <c r="G16" s="88"/>
      <c r="H16" s="496"/>
    </row>
    <row r="17" spans="1:8" ht="15" customHeight="1">
      <c r="A17" s="693" t="s">
        <v>608</v>
      </c>
      <c r="B17" s="694"/>
      <c r="C17" s="695"/>
      <c r="D17" s="79"/>
      <c r="E17" s="89"/>
      <c r="F17" s="78"/>
      <c r="G17" s="88"/>
      <c r="H17" s="496"/>
    </row>
    <row r="18" spans="1:8" ht="15" customHeight="1">
      <c r="A18" s="693" t="s">
        <v>609</v>
      </c>
      <c r="B18" s="694"/>
      <c r="C18" s="695"/>
      <c r="D18" s="79"/>
      <c r="E18" s="89"/>
      <c r="F18" s="78"/>
      <c r="G18" s="88"/>
      <c r="H18" s="496"/>
    </row>
    <row r="19" spans="1:8" ht="15" customHeight="1">
      <c r="A19" s="693" t="s">
        <v>610</v>
      </c>
      <c r="B19" s="694"/>
      <c r="C19" s="695"/>
      <c r="D19" s="79"/>
      <c r="E19" s="89"/>
      <c r="F19" s="78"/>
      <c r="G19" s="88"/>
      <c r="H19" s="496"/>
    </row>
    <row r="20" spans="1:8" ht="15" customHeight="1">
      <c r="A20" s="693" t="s">
        <v>611</v>
      </c>
      <c r="B20" s="694"/>
      <c r="C20" s="695"/>
      <c r="D20" s="79"/>
      <c r="E20" s="89"/>
      <c r="F20" s="78"/>
      <c r="G20" s="88"/>
      <c r="H20" s="496"/>
    </row>
    <row r="21" spans="1:8" ht="15" customHeight="1">
      <c r="A21" s="693" t="s">
        <v>612</v>
      </c>
      <c r="B21" s="694"/>
      <c r="C21" s="695"/>
      <c r="D21" s="79"/>
      <c r="E21" s="89"/>
      <c r="F21" s="78"/>
      <c r="G21" s="88"/>
      <c r="H21" s="496"/>
    </row>
    <row r="22" spans="1:8" ht="15" customHeight="1">
      <c r="A22" s="693" t="s">
        <v>613</v>
      </c>
      <c r="B22" s="694"/>
      <c r="C22" s="695"/>
      <c r="D22" s="79"/>
      <c r="E22" s="89"/>
      <c r="F22" s="78"/>
      <c r="G22" s="88"/>
      <c r="H22" s="496"/>
    </row>
    <row r="23" spans="1:8" ht="15" customHeight="1">
      <c r="A23" s="693" t="s">
        <v>614</v>
      </c>
      <c r="B23" s="694"/>
      <c r="C23" s="695"/>
      <c r="D23" s="79"/>
      <c r="E23" s="89"/>
      <c r="F23" s="78"/>
      <c r="G23" s="88"/>
      <c r="H23" s="496"/>
    </row>
    <row r="24" spans="1:8" ht="15" customHeight="1">
      <c r="A24" s="693" t="s">
        <v>232</v>
      </c>
      <c r="B24" s="694"/>
      <c r="C24" s="695"/>
      <c r="D24" s="79"/>
      <c r="E24" s="89"/>
      <c r="F24" s="78"/>
      <c r="G24" s="88"/>
      <c r="H24" s="496"/>
    </row>
    <row r="25" spans="1:8" ht="15" customHeight="1">
      <c r="A25" s="693" t="s">
        <v>233</v>
      </c>
      <c r="B25" s="694"/>
      <c r="C25" s="695"/>
      <c r="D25" s="79"/>
      <c r="E25" s="89"/>
      <c r="F25" s="78"/>
      <c r="G25" s="88"/>
      <c r="H25" s="496"/>
    </row>
    <row r="26" spans="1:8" ht="15" customHeight="1">
      <c r="A26" s="693" t="s">
        <v>615</v>
      </c>
      <c r="B26" s="694"/>
      <c r="C26" s="695"/>
      <c r="D26" s="79"/>
      <c r="E26" s="89"/>
      <c r="F26" s="78"/>
      <c r="G26" s="88"/>
      <c r="H26" s="496"/>
    </row>
    <row r="27" spans="1:8" ht="15" customHeight="1">
      <c r="A27" s="693" t="s">
        <v>616</v>
      </c>
      <c r="B27" s="694"/>
      <c r="C27" s="695"/>
      <c r="D27" s="79"/>
      <c r="E27" s="89"/>
      <c r="F27" s="78"/>
      <c r="G27" s="88"/>
      <c r="H27" s="496"/>
    </row>
    <row r="28" spans="1:8" ht="15" customHeight="1">
      <c r="A28" s="693" t="s">
        <v>240</v>
      </c>
      <c r="B28" s="694"/>
      <c r="C28" s="695"/>
      <c r="D28" s="79"/>
      <c r="E28" s="89"/>
      <c r="F28" s="78"/>
      <c r="G28" s="88"/>
      <c r="H28" s="496"/>
    </row>
    <row r="29" spans="1:8" ht="15" customHeight="1">
      <c r="A29" s="693" t="s">
        <v>617</v>
      </c>
      <c r="B29" s="694"/>
      <c r="C29" s="695"/>
      <c r="D29" s="79"/>
      <c r="E29" s="89"/>
      <c r="F29" s="78"/>
      <c r="G29" s="88"/>
      <c r="H29" s="496"/>
    </row>
    <row r="30" spans="1:8" ht="15" customHeight="1">
      <c r="A30" s="693" t="s">
        <v>618</v>
      </c>
      <c r="B30" s="694"/>
      <c r="C30" s="695"/>
      <c r="D30" s="79"/>
      <c r="E30" s="89"/>
      <c r="F30" s="78"/>
      <c r="G30" s="88"/>
      <c r="H30" s="496"/>
    </row>
    <row r="31" spans="1:8" ht="15" customHeight="1">
      <c r="A31" s="693" t="s">
        <v>619</v>
      </c>
      <c r="B31" s="694"/>
      <c r="C31" s="695"/>
      <c r="D31" s="79"/>
      <c r="E31" s="89"/>
      <c r="F31" s="78"/>
      <c r="G31" s="88"/>
      <c r="H31" s="496"/>
    </row>
    <row r="32" spans="1:8" ht="15" customHeight="1">
      <c r="A32" s="693" t="s">
        <v>620</v>
      </c>
      <c r="B32" s="694"/>
      <c r="C32" s="695"/>
      <c r="D32" s="79"/>
      <c r="E32" s="89"/>
      <c r="F32" s="78"/>
      <c r="G32" s="88"/>
      <c r="H32" s="496"/>
    </row>
    <row r="33" spans="1:8" ht="15" customHeight="1">
      <c r="A33" s="693" t="s">
        <v>621</v>
      </c>
      <c r="B33" s="694"/>
      <c r="C33" s="695"/>
      <c r="D33" s="79"/>
      <c r="E33" s="89"/>
      <c r="F33" s="78"/>
      <c r="G33" s="88"/>
      <c r="H33" s="496"/>
    </row>
    <row r="34" spans="1:8" ht="15" customHeight="1">
      <c r="A34" s="693" t="s">
        <v>622</v>
      </c>
      <c r="B34" s="694"/>
      <c r="C34" s="695"/>
      <c r="D34" s="79"/>
      <c r="E34" s="89"/>
      <c r="F34" s="78"/>
      <c r="G34" s="88"/>
      <c r="H34" s="496"/>
    </row>
    <row r="35" spans="1:8" ht="15" customHeight="1">
      <c r="A35" s="693" t="s">
        <v>623</v>
      </c>
      <c r="B35" s="694"/>
      <c r="C35" s="695"/>
      <c r="D35" s="79"/>
      <c r="E35" s="89"/>
      <c r="F35" s="78"/>
      <c r="G35" s="88"/>
      <c r="H35" s="496"/>
    </row>
    <row r="36" spans="1:8" ht="15" customHeight="1">
      <c r="A36" s="693" t="s">
        <v>624</v>
      </c>
      <c r="B36" s="694"/>
      <c r="C36" s="695"/>
      <c r="D36" s="79"/>
      <c r="E36" s="89"/>
      <c r="F36" s="78"/>
      <c r="G36" s="88"/>
      <c r="H36" s="496"/>
    </row>
    <row r="37" spans="1:8" ht="15" customHeight="1">
      <c r="A37" s="693" t="s">
        <v>625</v>
      </c>
      <c r="B37" s="694"/>
      <c r="C37" s="695"/>
      <c r="D37" s="79"/>
      <c r="E37" s="89"/>
      <c r="F37" s="78"/>
      <c r="G37" s="88"/>
      <c r="H37" s="496"/>
    </row>
    <row r="38" spans="1:8" ht="15" customHeight="1">
      <c r="A38" s="693" t="s">
        <v>626</v>
      </c>
      <c r="B38" s="694"/>
      <c r="C38" s="695"/>
      <c r="D38" s="79"/>
      <c r="E38" s="89"/>
      <c r="F38" s="78"/>
      <c r="G38" s="88"/>
      <c r="H38" s="496"/>
    </row>
    <row r="39" spans="1:8" ht="15" customHeight="1">
      <c r="A39" s="693" t="s">
        <v>627</v>
      </c>
      <c r="B39" s="694"/>
      <c r="C39" s="695"/>
      <c r="D39" s="79"/>
      <c r="E39" s="89"/>
      <c r="F39" s="78"/>
      <c r="G39" s="88"/>
      <c r="H39" s="496"/>
    </row>
    <row r="40" spans="1:8" ht="15" customHeight="1">
      <c r="A40" s="693" t="s">
        <v>7</v>
      </c>
      <c r="B40" s="694"/>
      <c r="C40" s="695"/>
      <c r="D40" s="79"/>
      <c r="E40" s="89"/>
      <c r="F40" s="78"/>
      <c r="G40" s="88"/>
      <c r="H40" s="496"/>
    </row>
    <row r="41" spans="1:8" ht="15" customHeight="1">
      <c r="A41" s="693" t="s">
        <v>264</v>
      </c>
      <c r="B41" s="694"/>
      <c r="C41" s="695"/>
      <c r="D41" s="79"/>
      <c r="E41" s="89"/>
      <c r="F41" s="78"/>
      <c r="G41" s="88"/>
      <c r="H41" s="496"/>
    </row>
    <row r="42" spans="1:8" ht="15" customHeight="1">
      <c r="A42" s="693" t="s">
        <v>628</v>
      </c>
      <c r="B42" s="694"/>
      <c r="C42" s="695"/>
      <c r="D42" s="79"/>
      <c r="E42" s="89"/>
      <c r="F42" s="78"/>
      <c r="G42" s="88"/>
      <c r="H42" s="496"/>
    </row>
    <row r="43" spans="1:8" ht="15" customHeight="1">
      <c r="A43" s="693" t="s">
        <v>277</v>
      </c>
      <c r="B43" s="694"/>
      <c r="C43" s="695"/>
      <c r="D43" s="79"/>
      <c r="E43" s="89"/>
      <c r="F43" s="78"/>
      <c r="G43" s="88"/>
      <c r="H43" s="496"/>
    </row>
    <row r="44" spans="1:8" ht="15" customHeight="1">
      <c r="A44" s="693" t="s">
        <v>278</v>
      </c>
      <c r="B44" s="694"/>
      <c r="C44" s="695"/>
      <c r="D44" s="79"/>
      <c r="E44" s="89"/>
      <c r="F44" s="78"/>
      <c r="G44" s="88"/>
      <c r="H44" s="496"/>
    </row>
    <row r="45" spans="1:8" ht="15" customHeight="1">
      <c r="A45" s="693" t="s">
        <v>629</v>
      </c>
      <c r="B45" s="694"/>
      <c r="C45" s="695"/>
      <c r="D45" s="79"/>
      <c r="E45" s="89"/>
      <c r="F45" s="78"/>
      <c r="G45" s="88"/>
      <c r="H45" s="496"/>
    </row>
    <row r="46" spans="1:8" ht="15" customHeight="1" thickBot="1">
      <c r="A46" s="699" t="s">
        <v>630</v>
      </c>
      <c r="B46" s="700"/>
      <c r="C46" s="701"/>
      <c r="D46" s="87"/>
      <c r="E46" s="86"/>
      <c r="F46" s="85"/>
      <c r="G46" s="84"/>
      <c r="H46" s="496"/>
    </row>
    <row r="47" spans="1:8" s="82" customFormat="1" ht="39.950000000000003" customHeight="1" thickBot="1">
      <c r="A47" s="681" t="s">
        <v>631</v>
      </c>
      <c r="B47" s="682"/>
      <c r="C47" s="683"/>
      <c r="D47" s="50" t="s">
        <v>20</v>
      </c>
      <c r="E47" s="50" t="s">
        <v>142</v>
      </c>
      <c r="F47" s="50" t="s">
        <v>143</v>
      </c>
      <c r="G47" s="167" t="s">
        <v>144</v>
      </c>
      <c r="H47" s="496"/>
    </row>
    <row r="48" spans="1:8">
      <c r="A48" s="684" t="s">
        <v>632</v>
      </c>
      <c r="B48" s="685"/>
      <c r="C48" s="686"/>
      <c r="D48" s="81"/>
      <c r="E48" s="80"/>
      <c r="F48" s="80"/>
      <c r="G48" s="90"/>
      <c r="H48" s="496"/>
    </row>
    <row r="49" spans="1:8" ht="15" customHeight="1">
      <c r="A49" s="675" t="s">
        <v>284</v>
      </c>
      <c r="B49" s="676"/>
      <c r="C49" s="677"/>
      <c r="D49" s="79"/>
      <c r="E49" s="78"/>
      <c r="F49" s="78"/>
      <c r="G49" s="88"/>
      <c r="H49" s="496"/>
    </row>
    <row r="50" spans="1:8" ht="15" customHeight="1">
      <c r="A50" s="675" t="s">
        <v>286</v>
      </c>
      <c r="B50" s="676"/>
      <c r="C50" s="677"/>
      <c r="D50" s="79"/>
      <c r="E50" s="78"/>
      <c r="F50" s="78"/>
      <c r="G50" s="88"/>
      <c r="H50" s="496"/>
    </row>
    <row r="51" spans="1:8" ht="15" customHeight="1">
      <c r="A51" s="675" t="s">
        <v>633</v>
      </c>
      <c r="B51" s="676"/>
      <c r="C51" s="677"/>
      <c r="D51" s="79"/>
      <c r="E51" s="78"/>
      <c r="F51" s="78"/>
      <c r="G51" s="88"/>
      <c r="H51" s="496"/>
    </row>
    <row r="52" spans="1:8" ht="15" customHeight="1">
      <c r="A52" s="675" t="s">
        <v>288</v>
      </c>
      <c r="B52" s="676"/>
      <c r="C52" s="677"/>
      <c r="D52" s="79"/>
      <c r="E52" s="78"/>
      <c r="F52" s="78"/>
      <c r="G52" s="88"/>
      <c r="H52" s="496"/>
    </row>
    <row r="53" spans="1:8" ht="15" customHeight="1">
      <c r="A53" s="675" t="s">
        <v>634</v>
      </c>
      <c r="B53" s="676"/>
      <c r="C53" s="677"/>
      <c r="D53" s="79"/>
      <c r="E53" s="78"/>
      <c r="F53" s="78"/>
      <c r="G53" s="88"/>
      <c r="H53" s="496"/>
    </row>
    <row r="54" spans="1:8" ht="15" customHeight="1">
      <c r="A54" s="675" t="s">
        <v>635</v>
      </c>
      <c r="B54" s="676"/>
      <c r="C54" s="677"/>
      <c r="D54" s="79"/>
      <c r="E54" s="78"/>
      <c r="F54" s="78"/>
      <c r="G54" s="88"/>
      <c r="H54" s="496"/>
    </row>
    <row r="55" spans="1:8" ht="15" customHeight="1">
      <c r="A55" s="675" t="s">
        <v>636</v>
      </c>
      <c r="B55" s="676"/>
      <c r="C55" s="677"/>
      <c r="D55" s="79"/>
      <c r="E55" s="78"/>
      <c r="F55" s="78"/>
      <c r="G55" s="88"/>
      <c r="H55" s="496"/>
    </row>
    <row r="56" spans="1:8" ht="15" customHeight="1">
      <c r="A56" s="675" t="s">
        <v>637</v>
      </c>
      <c r="B56" s="676"/>
      <c r="C56" s="677"/>
      <c r="D56" s="79"/>
      <c r="E56" s="78"/>
      <c r="F56" s="78"/>
      <c r="G56" s="88"/>
      <c r="H56" s="496"/>
    </row>
    <row r="57" spans="1:8" ht="15" customHeight="1">
      <c r="A57" s="675" t="s">
        <v>638</v>
      </c>
      <c r="B57" s="676"/>
      <c r="C57" s="677"/>
      <c r="D57" s="79"/>
      <c r="E57" s="78"/>
      <c r="F57" s="78"/>
      <c r="G57" s="88"/>
      <c r="H57" s="496"/>
    </row>
    <row r="58" spans="1:8" ht="15" customHeight="1">
      <c r="A58" s="675" t="s">
        <v>639</v>
      </c>
      <c r="B58" s="676"/>
      <c r="C58" s="677"/>
      <c r="D58" s="79"/>
      <c r="E58" s="78"/>
      <c r="F58" s="78"/>
      <c r="G58" s="88"/>
      <c r="H58" s="496"/>
    </row>
    <row r="59" spans="1:8" ht="15" customHeight="1">
      <c r="A59" s="675" t="s">
        <v>640</v>
      </c>
      <c r="B59" s="676"/>
      <c r="C59" s="677"/>
      <c r="D59" s="79"/>
      <c r="E59" s="78"/>
      <c r="F59" s="78"/>
      <c r="G59" s="88"/>
      <c r="H59" s="496"/>
    </row>
    <row r="60" spans="1:8" ht="15" customHeight="1">
      <c r="A60" s="675" t="s">
        <v>641</v>
      </c>
      <c r="B60" s="676"/>
      <c r="C60" s="677"/>
      <c r="D60" s="79"/>
      <c r="E60" s="78"/>
      <c r="F60" s="78"/>
      <c r="G60" s="88"/>
      <c r="H60" s="496"/>
    </row>
    <row r="61" spans="1:8" ht="15" customHeight="1">
      <c r="A61" s="675" t="s">
        <v>642</v>
      </c>
      <c r="B61" s="676"/>
      <c r="C61" s="677"/>
      <c r="D61" s="79"/>
      <c r="E61" s="78"/>
      <c r="F61" s="78"/>
      <c r="G61" s="88"/>
      <c r="H61" s="496"/>
    </row>
    <row r="62" spans="1:8" ht="15" customHeight="1">
      <c r="A62" s="675" t="s">
        <v>306</v>
      </c>
      <c r="B62" s="676"/>
      <c r="C62" s="677"/>
      <c r="D62" s="79"/>
      <c r="E62" s="78"/>
      <c r="F62" s="78"/>
      <c r="G62" s="88"/>
      <c r="H62" s="496"/>
    </row>
    <row r="63" spans="1:8" ht="15" customHeight="1">
      <c r="A63" s="675" t="s">
        <v>643</v>
      </c>
      <c r="B63" s="676"/>
      <c r="C63" s="677"/>
      <c r="D63" s="79"/>
      <c r="E63" s="78"/>
      <c r="F63" s="78"/>
      <c r="G63" s="88"/>
      <c r="H63" s="496"/>
    </row>
    <row r="64" spans="1:8" ht="15" customHeight="1">
      <c r="A64" s="675" t="s">
        <v>644</v>
      </c>
      <c r="B64" s="676"/>
      <c r="C64" s="677"/>
      <c r="D64" s="79"/>
      <c r="E64" s="78"/>
      <c r="F64" s="78"/>
      <c r="G64" s="88"/>
      <c r="H64" s="496"/>
    </row>
    <row r="65" spans="1:8" ht="15" customHeight="1">
      <c r="A65" s="675" t="s">
        <v>645</v>
      </c>
      <c r="B65" s="676"/>
      <c r="C65" s="677"/>
      <c r="D65" s="79"/>
      <c r="E65" s="78"/>
      <c r="F65" s="78"/>
      <c r="G65" s="88"/>
      <c r="H65" s="496"/>
    </row>
    <row r="66" spans="1:8" ht="15" customHeight="1">
      <c r="A66" s="675" t="s">
        <v>266</v>
      </c>
      <c r="B66" s="676"/>
      <c r="C66" s="677"/>
      <c r="D66" s="79"/>
      <c r="E66" s="78"/>
      <c r="F66" s="78"/>
      <c r="G66" s="88"/>
      <c r="H66" s="496"/>
    </row>
    <row r="67" spans="1:8" ht="15" customHeight="1">
      <c r="A67" s="675" t="s">
        <v>646</v>
      </c>
      <c r="B67" s="676"/>
      <c r="C67" s="677"/>
      <c r="D67" s="79"/>
      <c r="E67" s="78"/>
      <c r="F67" s="78"/>
      <c r="G67" s="88"/>
      <c r="H67" s="496"/>
    </row>
    <row r="68" spans="1:8" ht="15" customHeight="1">
      <c r="A68" s="675" t="s">
        <v>647</v>
      </c>
      <c r="B68" s="676"/>
      <c r="C68" s="677"/>
      <c r="D68" s="79"/>
      <c r="E68" s="78"/>
      <c r="F68" s="78"/>
      <c r="G68" s="88"/>
      <c r="H68" s="496"/>
    </row>
    <row r="69" spans="1:8" ht="15" customHeight="1">
      <c r="A69" s="675" t="s">
        <v>648</v>
      </c>
      <c r="B69" s="676"/>
      <c r="C69" s="677"/>
      <c r="D69" s="79"/>
      <c r="E69" s="78"/>
      <c r="F69" s="78"/>
      <c r="G69" s="88"/>
      <c r="H69" s="496"/>
    </row>
    <row r="70" spans="1:8" ht="15" customHeight="1">
      <c r="A70" s="675" t="s">
        <v>649</v>
      </c>
      <c r="B70" s="676"/>
      <c r="C70" s="677"/>
      <c r="D70" s="79"/>
      <c r="E70" s="78"/>
      <c r="F70" s="78"/>
      <c r="G70" s="88"/>
      <c r="H70" s="496"/>
    </row>
    <row r="71" spans="1:8" ht="15" customHeight="1">
      <c r="A71" s="675" t="s">
        <v>650</v>
      </c>
      <c r="B71" s="676"/>
      <c r="C71" s="677"/>
      <c r="D71" s="79"/>
      <c r="E71" s="78"/>
      <c r="F71" s="78"/>
      <c r="G71" s="88"/>
      <c r="H71" s="496"/>
    </row>
    <row r="72" spans="1:8">
      <c r="A72" s="675" t="s">
        <v>322</v>
      </c>
      <c r="B72" s="676"/>
      <c r="C72" s="677"/>
      <c r="D72" s="79"/>
      <c r="E72" s="78"/>
      <c r="F72" s="78"/>
      <c r="G72" s="88"/>
      <c r="H72" s="496"/>
    </row>
    <row r="73" spans="1:8">
      <c r="A73" s="675" t="s">
        <v>323</v>
      </c>
      <c r="B73" s="676"/>
      <c r="C73" s="677"/>
      <c r="D73" s="79"/>
      <c r="E73" s="78"/>
      <c r="F73" s="78"/>
      <c r="G73" s="88"/>
      <c r="H73" s="496"/>
    </row>
    <row r="74" spans="1:8">
      <c r="A74" s="675" t="s">
        <v>324</v>
      </c>
      <c r="B74" s="676"/>
      <c r="C74" s="677"/>
      <c r="D74" s="79"/>
      <c r="E74" s="78"/>
      <c r="F74" s="78"/>
      <c r="G74" s="88"/>
      <c r="H74" s="496"/>
    </row>
    <row r="75" spans="1:8">
      <c r="A75" s="675" t="s">
        <v>325</v>
      </c>
      <c r="B75" s="676"/>
      <c r="C75" s="677"/>
      <c r="D75" s="79"/>
      <c r="E75" s="78"/>
      <c r="F75" s="78"/>
      <c r="G75" s="88"/>
      <c r="H75" s="496"/>
    </row>
    <row r="76" spans="1:8">
      <c r="A76" s="675" t="s">
        <v>651</v>
      </c>
      <c r="B76" s="676"/>
      <c r="C76" s="677"/>
      <c r="D76" s="79"/>
      <c r="E76" s="78"/>
      <c r="F76" s="78"/>
      <c r="G76" s="88"/>
      <c r="H76" s="496"/>
    </row>
    <row r="77" spans="1:8">
      <c r="A77" s="675" t="s">
        <v>326</v>
      </c>
      <c r="B77" s="676"/>
      <c r="C77" s="677"/>
      <c r="D77" s="79"/>
      <c r="E77" s="78"/>
      <c r="F77" s="78"/>
      <c r="G77" s="88"/>
      <c r="H77" s="496"/>
    </row>
    <row r="78" spans="1:8" ht="15" customHeight="1">
      <c r="A78" s="675" t="s">
        <v>328</v>
      </c>
      <c r="B78" s="676"/>
      <c r="C78" s="677"/>
      <c r="D78" s="79"/>
      <c r="E78" s="78"/>
      <c r="F78" s="78"/>
      <c r="G78" s="88"/>
      <c r="H78" s="496"/>
    </row>
    <row r="79" spans="1:8">
      <c r="A79" s="675" t="s">
        <v>652</v>
      </c>
      <c r="B79" s="676"/>
      <c r="C79" s="677"/>
      <c r="D79" s="79"/>
      <c r="E79" s="78"/>
      <c r="F79" s="78"/>
      <c r="G79" s="88"/>
      <c r="H79" s="496"/>
    </row>
    <row r="80" spans="1:8">
      <c r="A80" s="675" t="s">
        <v>653</v>
      </c>
      <c r="B80" s="676"/>
      <c r="C80" s="677"/>
      <c r="D80" s="79"/>
      <c r="E80" s="78"/>
      <c r="F80" s="78"/>
      <c r="G80" s="88"/>
      <c r="H80" s="496"/>
    </row>
    <row r="81" spans="1:8">
      <c r="A81" s="675" t="s">
        <v>332</v>
      </c>
      <c r="B81" s="676"/>
      <c r="C81" s="677"/>
      <c r="D81" s="79"/>
      <c r="E81" s="78"/>
      <c r="F81" s="78"/>
      <c r="G81" s="88"/>
      <c r="H81" s="496"/>
    </row>
    <row r="82" spans="1:8">
      <c r="A82" s="675" t="s">
        <v>654</v>
      </c>
      <c r="B82" s="676"/>
      <c r="C82" s="677"/>
      <c r="D82" s="79"/>
      <c r="E82" s="78"/>
      <c r="F82" s="78"/>
      <c r="G82" s="88"/>
      <c r="H82" s="496"/>
    </row>
    <row r="83" spans="1:8">
      <c r="A83" s="675" t="s">
        <v>331</v>
      </c>
      <c r="B83" s="676"/>
      <c r="C83" s="677"/>
      <c r="D83" s="79"/>
      <c r="E83" s="78"/>
      <c r="F83" s="78"/>
      <c r="G83" s="88"/>
      <c r="H83" s="496"/>
    </row>
    <row r="84" spans="1:8" ht="15" customHeight="1">
      <c r="A84" s="675" t="s">
        <v>655</v>
      </c>
      <c r="B84" s="676"/>
      <c r="C84" s="677"/>
      <c r="D84" s="79"/>
      <c r="E84" s="78"/>
      <c r="F84" s="78"/>
      <c r="G84" s="88"/>
      <c r="H84" s="496"/>
    </row>
    <row r="85" spans="1:8">
      <c r="A85" s="675" t="s">
        <v>335</v>
      </c>
      <c r="B85" s="676"/>
      <c r="C85" s="677"/>
      <c r="D85" s="79"/>
      <c r="E85" s="78"/>
      <c r="F85" s="78"/>
      <c r="G85" s="88"/>
      <c r="H85" s="496"/>
    </row>
    <row r="86" spans="1:8">
      <c r="A86" s="675" t="s">
        <v>656</v>
      </c>
      <c r="B86" s="676"/>
      <c r="C86" s="677"/>
      <c r="D86" s="79"/>
      <c r="E86" s="78"/>
      <c r="F86" s="78"/>
      <c r="G86" s="88"/>
      <c r="H86" s="496"/>
    </row>
    <row r="87" spans="1:8">
      <c r="A87" s="675" t="s">
        <v>334</v>
      </c>
      <c r="B87" s="676"/>
      <c r="C87" s="677"/>
      <c r="D87" s="79"/>
      <c r="E87" s="78"/>
      <c r="F87" s="78"/>
      <c r="G87" s="88"/>
      <c r="H87" s="496"/>
    </row>
    <row r="88" spans="1:8" ht="15" customHeight="1">
      <c r="A88" s="675" t="s">
        <v>657</v>
      </c>
      <c r="B88" s="676"/>
      <c r="C88" s="677"/>
      <c r="D88" s="79"/>
      <c r="E88" s="78"/>
      <c r="F88" s="78"/>
      <c r="G88" s="88"/>
      <c r="H88" s="496"/>
    </row>
    <row r="89" spans="1:8" ht="15" customHeight="1">
      <c r="A89" s="675" t="s">
        <v>658</v>
      </c>
      <c r="B89" s="676"/>
      <c r="C89" s="677"/>
      <c r="D89" s="79"/>
      <c r="E89" s="78"/>
      <c r="F89" s="78"/>
      <c r="G89" s="88"/>
      <c r="H89" s="496"/>
    </row>
    <row r="90" spans="1:8">
      <c r="A90" s="675" t="s">
        <v>659</v>
      </c>
      <c r="B90" s="676"/>
      <c r="C90" s="677"/>
      <c r="D90" s="79"/>
      <c r="E90" s="78"/>
      <c r="F90" s="78"/>
      <c r="G90" s="88"/>
      <c r="H90" s="496"/>
    </row>
    <row r="91" spans="1:8">
      <c r="A91" s="675" t="s">
        <v>660</v>
      </c>
      <c r="B91" s="676"/>
      <c r="C91" s="677"/>
      <c r="D91" s="79"/>
      <c r="E91" s="78"/>
      <c r="F91" s="78"/>
      <c r="G91" s="88"/>
      <c r="H91" s="496"/>
    </row>
    <row r="92" spans="1:8">
      <c r="A92" s="675" t="s">
        <v>661</v>
      </c>
      <c r="B92" s="676"/>
      <c r="C92" s="677"/>
      <c r="D92" s="79"/>
      <c r="E92" s="78"/>
      <c r="F92" s="78"/>
      <c r="G92" s="88"/>
      <c r="H92" s="496"/>
    </row>
    <row r="93" spans="1:8" ht="15" customHeight="1">
      <c r="A93" s="675" t="s">
        <v>665</v>
      </c>
      <c r="B93" s="676"/>
      <c r="C93" s="677"/>
      <c r="D93" s="79"/>
      <c r="E93" s="78"/>
      <c r="F93" s="78"/>
      <c r="G93" s="88"/>
      <c r="H93" s="496"/>
    </row>
    <row r="94" spans="1:8" ht="15" customHeight="1">
      <c r="A94" s="675" t="s">
        <v>662</v>
      </c>
      <c r="B94" s="676"/>
      <c r="C94" s="677"/>
      <c r="D94" s="79"/>
      <c r="E94" s="78"/>
      <c r="F94" s="78"/>
      <c r="G94" s="88"/>
      <c r="H94" s="496"/>
    </row>
    <row r="95" spans="1:8" ht="15" customHeight="1">
      <c r="A95" s="675" t="s">
        <v>663</v>
      </c>
      <c r="B95" s="676"/>
      <c r="C95" s="677"/>
      <c r="D95" s="79"/>
      <c r="E95" s="78"/>
      <c r="F95" s="78"/>
      <c r="G95" s="88"/>
      <c r="H95" s="496"/>
    </row>
    <row r="96" spans="1:8" ht="15" customHeight="1">
      <c r="A96" s="675" t="s">
        <v>664</v>
      </c>
      <c r="B96" s="676"/>
      <c r="C96" s="677"/>
      <c r="D96" s="79"/>
      <c r="E96" s="78"/>
      <c r="F96" s="78"/>
      <c r="G96" s="88"/>
      <c r="H96" s="496"/>
    </row>
    <row r="97" spans="1:8">
      <c r="A97" s="675" t="s">
        <v>666</v>
      </c>
      <c r="B97" s="676"/>
      <c r="C97" s="677"/>
      <c r="D97" s="79"/>
      <c r="E97" s="78"/>
      <c r="F97" s="78"/>
      <c r="G97" s="88"/>
      <c r="H97" s="496"/>
    </row>
    <row r="98" spans="1:8" ht="15" customHeight="1">
      <c r="A98" s="675" t="s">
        <v>667</v>
      </c>
      <c r="B98" s="676"/>
      <c r="C98" s="677"/>
      <c r="D98" s="79"/>
      <c r="E98" s="78"/>
      <c r="F98" s="78"/>
      <c r="G98" s="88"/>
      <c r="H98" s="496"/>
    </row>
    <row r="99" spans="1:8" ht="15" customHeight="1">
      <c r="A99" s="675" t="s">
        <v>668</v>
      </c>
      <c r="B99" s="676"/>
      <c r="C99" s="677"/>
      <c r="D99" s="79"/>
      <c r="E99" s="78"/>
      <c r="F99" s="78"/>
      <c r="G99" s="88"/>
      <c r="H99" s="496"/>
    </row>
    <row r="100" spans="1:8" ht="15" customHeight="1">
      <c r="A100" s="675" t="s">
        <v>669</v>
      </c>
      <c r="B100" s="676"/>
      <c r="C100" s="677"/>
      <c r="D100" s="79"/>
      <c r="E100" s="78"/>
      <c r="F100" s="78"/>
      <c r="G100" s="88"/>
      <c r="H100" s="496"/>
    </row>
    <row r="101" spans="1:8" ht="15" customHeight="1">
      <c r="A101" s="675" t="s">
        <v>670</v>
      </c>
      <c r="B101" s="676"/>
      <c r="C101" s="677"/>
      <c r="D101" s="79"/>
      <c r="E101" s="78"/>
      <c r="F101" s="78"/>
      <c r="G101" s="88"/>
      <c r="H101" s="496"/>
    </row>
    <row r="102" spans="1:8" ht="15" customHeight="1">
      <c r="A102" s="675" t="s">
        <v>671</v>
      </c>
      <c r="B102" s="676"/>
      <c r="C102" s="677"/>
      <c r="D102" s="79"/>
      <c r="E102" s="78"/>
      <c r="F102" s="78"/>
      <c r="G102" s="88"/>
      <c r="H102" s="496"/>
    </row>
    <row r="103" spans="1:8">
      <c r="A103" s="675" t="s">
        <v>672</v>
      </c>
      <c r="B103" s="676"/>
      <c r="C103" s="677"/>
      <c r="D103" s="79"/>
      <c r="E103" s="78"/>
      <c r="F103" s="78"/>
      <c r="G103" s="88"/>
      <c r="H103" s="496"/>
    </row>
    <row r="104" spans="1:8">
      <c r="A104" s="675" t="s">
        <v>266</v>
      </c>
      <c r="B104" s="676"/>
      <c r="C104" s="677"/>
      <c r="D104" s="79"/>
      <c r="E104" s="78"/>
      <c r="F104" s="78"/>
      <c r="G104" s="88"/>
      <c r="H104" s="496"/>
    </row>
    <row r="105" spans="1:8" ht="30" customHeight="1">
      <c r="A105" s="675" t="s">
        <v>673</v>
      </c>
      <c r="B105" s="676"/>
      <c r="C105" s="677"/>
      <c r="D105" s="79"/>
      <c r="E105" s="78"/>
      <c r="F105" s="78"/>
      <c r="G105" s="88"/>
      <c r="H105" s="496"/>
    </row>
    <row r="106" spans="1:8">
      <c r="A106" s="675" t="s">
        <v>322</v>
      </c>
      <c r="B106" s="676"/>
      <c r="C106" s="677"/>
      <c r="D106" s="79"/>
      <c r="E106" s="78"/>
      <c r="F106" s="78"/>
      <c r="G106" s="88"/>
      <c r="H106" s="496"/>
    </row>
    <row r="107" spans="1:8">
      <c r="A107" s="675" t="s">
        <v>674</v>
      </c>
      <c r="B107" s="676"/>
      <c r="C107" s="677"/>
      <c r="D107" s="79"/>
      <c r="E107" s="78"/>
      <c r="F107" s="78"/>
      <c r="G107" s="88"/>
      <c r="H107" s="496"/>
    </row>
    <row r="108" spans="1:8">
      <c r="A108" s="675" t="s">
        <v>675</v>
      </c>
      <c r="B108" s="676"/>
      <c r="C108" s="677"/>
      <c r="D108" s="79"/>
      <c r="E108" s="78"/>
      <c r="F108" s="78"/>
      <c r="G108" s="88"/>
      <c r="H108" s="496"/>
    </row>
    <row r="109" spans="1:8">
      <c r="A109" s="675" t="s">
        <v>676</v>
      </c>
      <c r="B109" s="676"/>
      <c r="C109" s="677"/>
      <c r="D109" s="79"/>
      <c r="E109" s="78"/>
      <c r="F109" s="78"/>
      <c r="G109" s="88"/>
      <c r="H109" s="496"/>
    </row>
    <row r="110" spans="1:8">
      <c r="A110" s="675" t="s">
        <v>677</v>
      </c>
      <c r="B110" s="676"/>
      <c r="C110" s="677"/>
      <c r="D110" s="79"/>
      <c r="E110" s="78"/>
      <c r="F110" s="78"/>
      <c r="G110" s="88"/>
      <c r="H110" s="496"/>
    </row>
    <row r="111" spans="1:8" ht="15" customHeight="1">
      <c r="A111" s="675" t="s">
        <v>678</v>
      </c>
      <c r="B111" s="676"/>
      <c r="C111" s="677"/>
      <c r="D111" s="79"/>
      <c r="E111" s="78"/>
      <c r="F111" s="78"/>
      <c r="G111" s="88"/>
      <c r="H111" s="496"/>
    </row>
    <row r="112" spans="1:8" ht="15.75" thickBot="1">
      <c r="A112" s="678" t="s">
        <v>679</v>
      </c>
      <c r="B112" s="679"/>
      <c r="C112" s="680"/>
      <c r="D112" s="77"/>
      <c r="E112" s="76"/>
      <c r="F112" s="76"/>
      <c r="G112" s="165"/>
      <c r="H112" s="463"/>
    </row>
    <row r="113" spans="2:9">
      <c r="B113" s="75"/>
      <c r="C113" s="74"/>
      <c r="D113" s="1"/>
      <c r="G113" s="72"/>
      <c r="H113" s="73"/>
      <c r="I113" s="72"/>
    </row>
    <row r="114" spans="2:9">
      <c r="B114" s="75"/>
      <c r="C114" s="74"/>
      <c r="D114" s="1"/>
      <c r="G114" s="72"/>
      <c r="H114" s="73"/>
      <c r="I114" s="72"/>
    </row>
    <row r="115" spans="2:9">
      <c r="B115" s="75"/>
      <c r="C115" s="74"/>
      <c r="D115" s="1"/>
      <c r="G115" s="72"/>
      <c r="H115" s="73"/>
      <c r="I115" s="72"/>
    </row>
    <row r="116" spans="2:9">
      <c r="B116" s="75"/>
      <c r="C116" s="74"/>
      <c r="D116" s="1"/>
      <c r="G116" s="72"/>
      <c r="H116" s="73"/>
      <c r="I116" s="72"/>
    </row>
    <row r="117" spans="2:9">
      <c r="G117" s="72"/>
      <c r="H117" s="73"/>
      <c r="I117" s="72"/>
    </row>
    <row r="118" spans="2:9">
      <c r="G118" s="72"/>
      <c r="H118" s="73"/>
      <c r="I118" s="72"/>
    </row>
    <row r="119" spans="2:9">
      <c r="G119" s="72"/>
      <c r="H119" s="73"/>
      <c r="I119" s="72"/>
    </row>
    <row r="120" spans="2:9">
      <c r="G120" s="72"/>
      <c r="H120" s="73"/>
      <c r="I120" s="72"/>
    </row>
    <row r="121" spans="2:9">
      <c r="G121" s="72"/>
      <c r="H121" s="73"/>
      <c r="I121" s="72"/>
    </row>
    <row r="122" spans="2:9">
      <c r="G122" s="72"/>
      <c r="H122" s="73"/>
      <c r="I122" s="72"/>
    </row>
    <row r="123" spans="2:9">
      <c r="G123" s="72"/>
      <c r="H123" s="73"/>
      <c r="I123" s="72"/>
    </row>
    <row r="124" spans="2:9">
      <c r="G124" s="72"/>
      <c r="H124" s="73"/>
      <c r="I124" s="72"/>
    </row>
    <row r="125" spans="2:9">
      <c r="G125" s="72"/>
      <c r="H125" s="73"/>
      <c r="I125" s="72"/>
    </row>
    <row r="126" spans="2:9">
      <c r="G126" s="72"/>
      <c r="H126" s="73"/>
      <c r="I126" s="72"/>
    </row>
    <row r="127" spans="2:9">
      <c r="G127" s="72"/>
      <c r="H127" s="73"/>
      <c r="I127" s="72"/>
    </row>
    <row r="128" spans="2:9">
      <c r="G128" s="72"/>
      <c r="H128" s="73"/>
      <c r="I128" s="72"/>
    </row>
    <row r="129" spans="7:9">
      <c r="G129" s="72"/>
      <c r="H129" s="73"/>
      <c r="I129" s="72"/>
    </row>
    <row r="130" spans="7:9">
      <c r="G130" s="72"/>
      <c r="H130" s="73"/>
      <c r="I130" s="72"/>
    </row>
    <row r="131" spans="7:9">
      <c r="G131" s="72"/>
      <c r="H131" s="73"/>
      <c r="I131" s="72"/>
    </row>
    <row r="132" spans="7:9">
      <c r="G132" s="72"/>
      <c r="H132" s="73"/>
      <c r="I132" s="72"/>
    </row>
    <row r="133" spans="7:9">
      <c r="G133" s="72"/>
      <c r="H133" s="73"/>
      <c r="I133" s="72"/>
    </row>
    <row r="134" spans="7:9">
      <c r="G134" s="72"/>
      <c r="H134" s="73"/>
      <c r="I134" s="72"/>
    </row>
    <row r="135" spans="7:9">
      <c r="G135" s="72"/>
      <c r="H135" s="73"/>
      <c r="I135" s="72"/>
    </row>
    <row r="136" spans="7:9">
      <c r="G136" s="72"/>
      <c r="H136" s="72"/>
      <c r="I136" s="72"/>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G111"/>
  <sheetViews>
    <sheetView zoomScaleNormal="100" workbookViewId="0">
      <selection activeCell="C9" sqref="C9:F111"/>
    </sheetView>
  </sheetViews>
  <sheetFormatPr defaultRowHeight="15"/>
  <cols>
    <col min="1" max="1" width="50.7109375" customWidth="1"/>
    <col min="2" max="2" width="22" customWidth="1"/>
    <col min="3" max="7" width="16.7109375" customWidth="1"/>
  </cols>
  <sheetData>
    <row r="1" spans="1:7">
      <c r="A1" s="709" t="s">
        <v>500</v>
      </c>
      <c r="B1" s="709"/>
      <c r="C1" s="158"/>
      <c r="D1" s="158"/>
      <c r="E1" s="158"/>
      <c r="F1" s="158"/>
      <c r="G1" s="158"/>
    </row>
    <row r="2" spans="1:7">
      <c r="A2" s="709" t="s">
        <v>502</v>
      </c>
      <c r="B2" s="709"/>
      <c r="C2" s="158"/>
      <c r="D2" s="158"/>
      <c r="E2" s="158"/>
      <c r="F2" s="158"/>
      <c r="G2" s="158"/>
    </row>
    <row r="3" spans="1:7" ht="15.75" thickBot="1">
      <c r="A3" s="505"/>
      <c r="B3" s="505"/>
      <c r="C3" s="505"/>
      <c r="D3" s="505"/>
      <c r="E3" s="505"/>
      <c r="F3" s="505"/>
      <c r="G3" s="505"/>
    </row>
    <row r="4" spans="1:7">
      <c r="A4" s="506" t="s">
        <v>503</v>
      </c>
      <c r="B4" s="507"/>
      <c r="C4" s="507"/>
      <c r="D4" s="117"/>
      <c r="E4" s="117"/>
      <c r="F4" s="117"/>
      <c r="G4" s="510" t="s">
        <v>141</v>
      </c>
    </row>
    <row r="5" spans="1:7" ht="25.5" customHeight="1" thickBot="1">
      <c r="A5" s="508"/>
      <c r="B5" s="509"/>
      <c r="C5" s="509"/>
      <c r="D5" s="116"/>
      <c r="E5" s="116"/>
      <c r="F5" s="116"/>
      <c r="G5" s="511"/>
    </row>
    <row r="6" spans="1:7" ht="15.75" thickBot="1">
      <c r="A6" s="646" t="s">
        <v>19</v>
      </c>
      <c r="B6" s="647"/>
      <c r="C6" s="581">
        <f>[2]Obsah!C3</f>
        <v>41820</v>
      </c>
      <c r="D6" s="673"/>
      <c r="E6" s="673"/>
      <c r="F6" s="674"/>
      <c r="G6" s="62"/>
    </row>
    <row r="7" spans="1:7" ht="25.5">
      <c r="A7" s="670" t="s">
        <v>504</v>
      </c>
      <c r="B7" s="596"/>
      <c r="C7" s="50" t="s">
        <v>20</v>
      </c>
      <c r="D7" s="50" t="s">
        <v>142</v>
      </c>
      <c r="E7" s="50" t="s">
        <v>143</v>
      </c>
      <c r="F7" s="167" t="s">
        <v>144</v>
      </c>
      <c r="G7" s="702" t="s">
        <v>8</v>
      </c>
    </row>
    <row r="8" spans="1:7" ht="15.75" thickBot="1">
      <c r="A8" s="671"/>
      <c r="B8" s="672"/>
      <c r="C8" s="301" t="s">
        <v>728</v>
      </c>
      <c r="D8" s="301" t="s">
        <v>729</v>
      </c>
      <c r="E8" s="302" t="s">
        <v>730</v>
      </c>
      <c r="F8" s="303" t="s">
        <v>731</v>
      </c>
      <c r="G8" s="703"/>
    </row>
    <row r="9" spans="1:7">
      <c r="A9" s="710" t="s">
        <v>505</v>
      </c>
      <c r="B9" s="711"/>
      <c r="C9" s="294">
        <v>14457952.813423</v>
      </c>
      <c r="D9" s="294">
        <v>6428371.2999320002</v>
      </c>
      <c r="E9" s="304">
        <v>28839196.336787999</v>
      </c>
      <c r="F9" s="294">
        <v>22416129.940279</v>
      </c>
      <c r="G9" s="703"/>
    </row>
    <row r="10" spans="1:7">
      <c r="A10" s="705" t="s">
        <v>506</v>
      </c>
      <c r="B10" s="706"/>
      <c r="C10" s="296">
        <v>13065759.963899</v>
      </c>
      <c r="D10" s="296">
        <v>6531513.013297</v>
      </c>
      <c r="E10" s="305">
        <v>26799432.502981</v>
      </c>
      <c r="F10" s="296">
        <v>20118495.719484001</v>
      </c>
      <c r="G10" s="703"/>
    </row>
    <row r="11" spans="1:7">
      <c r="A11" s="705" t="s">
        <v>507</v>
      </c>
      <c r="B11" s="706"/>
      <c r="C11" s="296">
        <v>33155.184438999997</v>
      </c>
      <c r="D11" s="296">
        <v>16652.026345999999</v>
      </c>
      <c r="E11" s="305">
        <v>65790.439585</v>
      </c>
      <c r="F11" s="296">
        <v>49520.206029000001</v>
      </c>
      <c r="G11" s="703"/>
    </row>
    <row r="12" spans="1:7">
      <c r="A12" s="705" t="s">
        <v>431</v>
      </c>
      <c r="B12" s="706"/>
      <c r="C12" s="296"/>
      <c r="D12" s="296"/>
      <c r="E12" s="305"/>
      <c r="F12" s="296"/>
      <c r="G12" s="703"/>
    </row>
    <row r="13" spans="1:7">
      <c r="A13" s="705" t="s">
        <v>508</v>
      </c>
      <c r="B13" s="706"/>
      <c r="C13" s="296"/>
      <c r="D13" s="296"/>
      <c r="E13" s="305"/>
      <c r="F13" s="296"/>
      <c r="G13" s="703"/>
    </row>
    <row r="14" spans="1:7">
      <c r="A14" s="705" t="s">
        <v>509</v>
      </c>
      <c r="B14" s="706"/>
      <c r="C14" s="296">
        <v>717205.19527000003</v>
      </c>
      <c r="D14" s="296">
        <v>467689.19633000001</v>
      </c>
      <c r="E14" s="305">
        <v>3025872.0539199999</v>
      </c>
      <c r="F14" s="296">
        <v>2278969.5236499999</v>
      </c>
      <c r="G14" s="703"/>
    </row>
    <row r="15" spans="1:7">
      <c r="A15" s="705" t="s">
        <v>510</v>
      </c>
      <c r="B15" s="706"/>
      <c r="C15" s="296">
        <v>7276901.282877</v>
      </c>
      <c r="D15" s="296">
        <v>3642838.4002680001</v>
      </c>
      <c r="E15" s="305">
        <v>14940321.933135999</v>
      </c>
      <c r="F15" s="296">
        <v>11224742.544747001</v>
      </c>
      <c r="G15" s="703"/>
    </row>
    <row r="16" spans="1:7">
      <c r="A16" s="705" t="s">
        <v>438</v>
      </c>
      <c r="B16" s="706"/>
      <c r="C16" s="296">
        <v>702141.82230999996</v>
      </c>
      <c r="D16" s="296">
        <v>250760.14939000001</v>
      </c>
      <c r="E16" s="305">
        <v>6533.70838</v>
      </c>
      <c r="F16" s="296">
        <v>4856.7781199999999</v>
      </c>
      <c r="G16" s="703"/>
    </row>
    <row r="17" spans="1:7">
      <c r="A17" s="705" t="s">
        <v>433</v>
      </c>
      <c r="B17" s="706"/>
      <c r="C17" s="296">
        <v>4336356.3230029996</v>
      </c>
      <c r="D17" s="296">
        <v>2153573.1589629999</v>
      </c>
      <c r="E17" s="305">
        <v>8760911.9169599991</v>
      </c>
      <c r="F17" s="296">
        <v>6560406.0639380002</v>
      </c>
      <c r="G17" s="703"/>
    </row>
    <row r="18" spans="1:7">
      <c r="A18" s="705" t="s">
        <v>434</v>
      </c>
      <c r="B18" s="706"/>
      <c r="C18" s="296">
        <v>0.156</v>
      </c>
      <c r="D18" s="296">
        <v>8.2000000000000003E-2</v>
      </c>
      <c r="E18" s="305">
        <v>2.4510000000000001</v>
      </c>
      <c r="F18" s="296">
        <v>0.60299999999999998</v>
      </c>
      <c r="G18" s="703"/>
    </row>
    <row r="19" spans="1:7">
      <c r="A19" s="705" t="s">
        <v>435</v>
      </c>
      <c r="B19" s="706"/>
      <c r="C19" s="296">
        <v>-4517503.7727389997</v>
      </c>
      <c r="D19" s="296">
        <v>-2277090.517852</v>
      </c>
      <c r="E19" s="305">
        <v>-9761196.6225879993</v>
      </c>
      <c r="F19" s="296">
        <v>-7380533.2471120004</v>
      </c>
      <c r="G19" s="703"/>
    </row>
    <row r="20" spans="1:7">
      <c r="A20" s="705" t="s">
        <v>511</v>
      </c>
      <c r="B20" s="706"/>
      <c r="C20" s="296"/>
      <c r="D20" s="296"/>
      <c r="E20" s="305">
        <v>-14337.458493</v>
      </c>
      <c r="F20" s="296">
        <v>-12026.621526000001</v>
      </c>
      <c r="G20" s="703"/>
    </row>
    <row r="21" spans="1:7">
      <c r="A21" s="705" t="s">
        <v>512</v>
      </c>
      <c r="B21" s="706"/>
      <c r="C21" s="296"/>
      <c r="D21" s="296"/>
      <c r="E21" s="305"/>
      <c r="F21" s="296"/>
      <c r="G21" s="703"/>
    </row>
    <row r="22" spans="1:7">
      <c r="A22" s="705" t="s">
        <v>513</v>
      </c>
      <c r="B22" s="706"/>
      <c r="C22" s="296"/>
      <c r="D22" s="296"/>
      <c r="E22" s="305"/>
      <c r="F22" s="296"/>
      <c r="G22" s="703"/>
    </row>
    <row r="23" spans="1:7">
      <c r="A23" s="705" t="s">
        <v>441</v>
      </c>
      <c r="B23" s="706"/>
      <c r="C23" s="296">
        <v>-2010486.6683110001</v>
      </c>
      <c r="D23" s="296">
        <v>-1009444.863493</v>
      </c>
      <c r="E23" s="305">
        <v>-4158083.169245</v>
      </c>
      <c r="F23" s="296">
        <v>-3118337.2879059999</v>
      </c>
      <c r="G23" s="703"/>
    </row>
    <row r="24" spans="1:7">
      <c r="A24" s="705" t="s">
        <v>514</v>
      </c>
      <c r="B24" s="706"/>
      <c r="C24" s="296">
        <v>-2507017.062868</v>
      </c>
      <c r="D24" s="296">
        <v>-1267645.622798</v>
      </c>
      <c r="E24" s="305">
        <v>-5588775.8891399996</v>
      </c>
      <c r="F24" s="296">
        <v>-4250169.2703799997</v>
      </c>
      <c r="G24" s="703"/>
    </row>
    <row r="25" spans="1:7">
      <c r="A25" s="705" t="s">
        <v>515</v>
      </c>
      <c r="B25" s="706"/>
      <c r="C25" s="296">
        <v>-4.156E-2</v>
      </c>
      <c r="D25" s="296">
        <v>-3.1559999999999998E-2</v>
      </c>
      <c r="E25" s="305">
        <v>-0.10571</v>
      </c>
      <c r="F25" s="296">
        <v>-6.7299999999999999E-2</v>
      </c>
      <c r="G25" s="703"/>
    </row>
    <row r="26" spans="1:7">
      <c r="A26" s="705" t="s">
        <v>516</v>
      </c>
      <c r="B26" s="706"/>
      <c r="C26" s="296"/>
      <c r="D26" s="296"/>
      <c r="E26" s="305"/>
      <c r="F26" s="296"/>
      <c r="G26" s="703"/>
    </row>
    <row r="27" spans="1:7">
      <c r="A27" s="705" t="s">
        <v>517</v>
      </c>
      <c r="B27" s="706"/>
      <c r="C27" s="296">
        <v>1602475.15173</v>
      </c>
      <c r="D27" s="296"/>
      <c r="E27" s="305">
        <v>1884960.4998300001</v>
      </c>
      <c r="F27" s="296">
        <v>1884960.4998300001</v>
      </c>
      <c r="G27" s="703"/>
    </row>
    <row r="28" spans="1:7">
      <c r="A28" s="705" t="s">
        <v>446</v>
      </c>
      <c r="B28" s="706"/>
      <c r="C28" s="296"/>
      <c r="D28" s="296"/>
      <c r="E28" s="305"/>
      <c r="F28" s="296"/>
      <c r="G28" s="703"/>
    </row>
    <row r="29" spans="1:7">
      <c r="A29" s="705" t="s">
        <v>518</v>
      </c>
      <c r="B29" s="706"/>
      <c r="C29" s="296"/>
      <c r="D29" s="296"/>
      <c r="E29" s="305"/>
      <c r="F29" s="296"/>
      <c r="G29" s="703"/>
    </row>
    <row r="30" spans="1:7">
      <c r="A30" s="705" t="s">
        <v>448</v>
      </c>
      <c r="B30" s="706"/>
      <c r="C30" s="296"/>
      <c r="D30" s="296"/>
      <c r="E30" s="305"/>
      <c r="F30" s="296"/>
      <c r="G30" s="703"/>
    </row>
    <row r="31" spans="1:7">
      <c r="A31" s="705" t="s">
        <v>519</v>
      </c>
      <c r="B31" s="706"/>
      <c r="C31" s="296">
        <v>1602475.15173</v>
      </c>
      <c r="D31" s="296"/>
      <c r="E31" s="305">
        <v>1884960.4998300001</v>
      </c>
      <c r="F31" s="296">
        <v>1884960.4998300001</v>
      </c>
      <c r="G31" s="703"/>
    </row>
    <row r="32" spans="1:7">
      <c r="A32" s="705" t="s">
        <v>450</v>
      </c>
      <c r="B32" s="706"/>
      <c r="C32" s="296">
        <v>3826062.1217970001</v>
      </c>
      <c r="D32" s="296">
        <v>1893947.4451339999</v>
      </c>
      <c r="E32" s="305">
        <v>7940495.5840429999</v>
      </c>
      <c r="F32" s="296">
        <v>5957235.5242140004</v>
      </c>
      <c r="G32" s="703"/>
    </row>
    <row r="33" spans="1:7">
      <c r="A33" s="705" t="s">
        <v>520</v>
      </c>
      <c r="B33" s="706"/>
      <c r="C33" s="296">
        <v>29402.515329999998</v>
      </c>
      <c r="D33" s="296">
        <v>9899.7494650000008</v>
      </c>
      <c r="E33" s="305">
        <v>42900.869705999998</v>
      </c>
      <c r="F33" s="296">
        <v>36744.462023</v>
      </c>
      <c r="G33" s="703"/>
    </row>
    <row r="34" spans="1:7">
      <c r="A34" s="705" t="s">
        <v>521</v>
      </c>
      <c r="B34" s="706"/>
      <c r="C34" s="296">
        <v>22813.60626</v>
      </c>
      <c r="D34" s="296">
        <v>4708.8907300000001</v>
      </c>
      <c r="E34" s="305">
        <v>35649.921090000003</v>
      </c>
      <c r="F34" s="296">
        <v>29861.558349999999</v>
      </c>
      <c r="G34" s="703"/>
    </row>
    <row r="35" spans="1:7">
      <c r="A35" s="705" t="s">
        <v>522</v>
      </c>
      <c r="B35" s="706"/>
      <c r="C35" s="296"/>
      <c r="D35" s="296"/>
      <c r="E35" s="305"/>
      <c r="F35" s="296"/>
      <c r="G35" s="703"/>
    </row>
    <row r="36" spans="1:7">
      <c r="A36" s="705" t="s">
        <v>523</v>
      </c>
      <c r="B36" s="706"/>
      <c r="C36" s="296">
        <v>6588.9090699999997</v>
      </c>
      <c r="D36" s="296">
        <v>5190.8587349999998</v>
      </c>
      <c r="E36" s="305">
        <v>7250.9486159999997</v>
      </c>
      <c r="F36" s="296">
        <v>6882.9036729999998</v>
      </c>
      <c r="G36" s="703"/>
    </row>
    <row r="37" spans="1:7">
      <c r="A37" s="705" t="s">
        <v>524</v>
      </c>
      <c r="B37" s="706"/>
      <c r="C37" s="296">
        <v>11.8</v>
      </c>
      <c r="D37" s="296">
        <v>7.5</v>
      </c>
      <c r="E37" s="305">
        <v>30</v>
      </c>
      <c r="F37" s="296">
        <v>20.100000000000001</v>
      </c>
      <c r="G37" s="703"/>
    </row>
    <row r="38" spans="1:7">
      <c r="A38" s="705" t="s">
        <v>525</v>
      </c>
      <c r="B38" s="706"/>
      <c r="C38" s="296">
        <v>225.51682</v>
      </c>
      <c r="D38" s="296">
        <v>39.46134</v>
      </c>
      <c r="E38" s="305"/>
      <c r="F38" s="296"/>
      <c r="G38" s="703"/>
    </row>
    <row r="39" spans="1:7">
      <c r="A39" s="705" t="s">
        <v>526</v>
      </c>
      <c r="B39" s="706"/>
      <c r="C39" s="296">
        <v>32989.117109999999</v>
      </c>
      <c r="D39" s="296">
        <v>16290.338949999999</v>
      </c>
      <c r="E39" s="305">
        <v>60401.406690000003</v>
      </c>
      <c r="F39" s="296">
        <v>43998.842490000003</v>
      </c>
      <c r="G39" s="703"/>
    </row>
    <row r="40" spans="1:7">
      <c r="A40" s="705" t="s">
        <v>527</v>
      </c>
      <c r="B40" s="706"/>
      <c r="C40" s="296">
        <v>232336.46989199999</v>
      </c>
      <c r="D40" s="296">
        <v>117303.951174</v>
      </c>
      <c r="E40" s="305">
        <v>453734.69090799999</v>
      </c>
      <c r="F40" s="296">
        <v>331270.98277399997</v>
      </c>
      <c r="G40" s="703"/>
    </row>
    <row r="41" spans="1:7">
      <c r="A41" s="705" t="s">
        <v>528</v>
      </c>
      <c r="B41" s="706"/>
      <c r="C41" s="296">
        <v>2155546.1072539999</v>
      </c>
      <c r="D41" s="296">
        <v>1084681.146127</v>
      </c>
      <c r="E41" s="305">
        <v>4766685.0571349999</v>
      </c>
      <c r="F41" s="296">
        <v>3637088.1850740002</v>
      </c>
      <c r="G41" s="703"/>
    </row>
    <row r="42" spans="1:7">
      <c r="A42" s="705" t="s">
        <v>529</v>
      </c>
      <c r="B42" s="706"/>
      <c r="C42" s="296"/>
      <c r="D42" s="296"/>
      <c r="E42" s="305"/>
      <c r="F42" s="296"/>
      <c r="G42" s="703"/>
    </row>
    <row r="43" spans="1:7">
      <c r="A43" s="705" t="s">
        <v>530</v>
      </c>
      <c r="B43" s="706"/>
      <c r="C43" s="296"/>
      <c r="D43" s="296"/>
      <c r="E43" s="305"/>
      <c r="F43" s="296"/>
      <c r="G43" s="703"/>
    </row>
    <row r="44" spans="1:7">
      <c r="A44" s="705" t="s">
        <v>531</v>
      </c>
      <c r="B44" s="706"/>
      <c r="C44" s="296">
        <v>1375550.5953909999</v>
      </c>
      <c r="D44" s="296">
        <v>665725.29807799996</v>
      </c>
      <c r="E44" s="305">
        <v>2616743.5596050001</v>
      </c>
      <c r="F44" s="296">
        <v>1908112.9518540001</v>
      </c>
      <c r="G44" s="703"/>
    </row>
    <row r="45" spans="1:7">
      <c r="A45" s="705" t="s">
        <v>534</v>
      </c>
      <c r="B45" s="706"/>
      <c r="C45" s="296">
        <v>-630236.30820199999</v>
      </c>
      <c r="D45" s="296">
        <v>-302981.409721</v>
      </c>
      <c r="E45" s="305">
        <v>-1268692.2605610001</v>
      </c>
      <c r="F45" s="296">
        <v>-925532.36230000004</v>
      </c>
      <c r="G45" s="703"/>
    </row>
    <row r="46" spans="1:7">
      <c r="A46" s="705" t="s">
        <v>532</v>
      </c>
      <c r="B46" s="706"/>
      <c r="C46" s="296">
        <v>-25318.85959</v>
      </c>
      <c r="D46" s="296">
        <v>-12227.136689999999</v>
      </c>
      <c r="E46" s="305">
        <v>-45858.697010000004</v>
      </c>
      <c r="F46" s="296">
        <v>-33911.080650000004</v>
      </c>
      <c r="G46" s="703"/>
    </row>
    <row r="47" spans="1:7">
      <c r="A47" s="705" t="s">
        <v>533</v>
      </c>
      <c r="B47" s="706"/>
      <c r="C47" s="296"/>
      <c r="D47" s="296"/>
      <c r="E47" s="305"/>
      <c r="F47" s="296"/>
      <c r="G47" s="703"/>
    </row>
    <row r="48" spans="1:7">
      <c r="A48" s="705" t="s">
        <v>535</v>
      </c>
      <c r="B48" s="706"/>
      <c r="C48" s="296"/>
      <c r="D48" s="296"/>
      <c r="E48" s="305"/>
      <c r="F48" s="296"/>
      <c r="G48" s="703"/>
    </row>
    <row r="49" spans="1:7">
      <c r="A49" s="705" t="s">
        <v>536</v>
      </c>
      <c r="B49" s="706"/>
      <c r="C49" s="296">
        <v>-143.27304899999999</v>
      </c>
      <c r="D49" s="296">
        <v>-84.179668000000007</v>
      </c>
      <c r="E49" s="305">
        <v>-376.905733</v>
      </c>
      <c r="F49" s="296">
        <v>-545.94946500000003</v>
      </c>
      <c r="G49" s="703"/>
    </row>
    <row r="50" spans="1:7">
      <c r="A50" s="705" t="s">
        <v>537</v>
      </c>
      <c r="B50" s="706"/>
      <c r="C50" s="296"/>
      <c r="D50" s="296"/>
      <c r="E50" s="305"/>
      <c r="F50" s="296"/>
      <c r="G50" s="703"/>
    </row>
    <row r="51" spans="1:7">
      <c r="A51" s="705" t="s">
        <v>538</v>
      </c>
      <c r="B51" s="706"/>
      <c r="C51" s="296">
        <v>-604774.17556300003</v>
      </c>
      <c r="D51" s="296">
        <v>-290670.09336300002</v>
      </c>
      <c r="E51" s="305">
        <v>-1222456.6578180001</v>
      </c>
      <c r="F51" s="296">
        <v>-891075.33218499995</v>
      </c>
      <c r="G51" s="703"/>
    </row>
    <row r="52" spans="1:7">
      <c r="A52" s="705" t="s">
        <v>539</v>
      </c>
      <c r="B52" s="706"/>
      <c r="C52" s="296">
        <v>33.143659999999997</v>
      </c>
      <c r="D52" s="296">
        <v>33.143659999999997</v>
      </c>
      <c r="E52" s="305">
        <v>787423.14546000003</v>
      </c>
      <c r="F52" s="296">
        <v>787423.14546000003</v>
      </c>
      <c r="G52" s="703"/>
    </row>
    <row r="53" spans="1:7">
      <c r="A53" s="705" t="s">
        <v>540</v>
      </c>
      <c r="B53" s="706"/>
      <c r="C53" s="296">
        <v>1.0000000000000001E-5</v>
      </c>
      <c r="D53" s="296">
        <v>1.0000000000000001E-5</v>
      </c>
      <c r="E53" s="305">
        <v>787347.79136000003</v>
      </c>
      <c r="F53" s="296">
        <v>787347.79136000003</v>
      </c>
      <c r="G53" s="703"/>
    </row>
    <row r="54" spans="1:7">
      <c r="A54" s="705" t="s">
        <v>541</v>
      </c>
      <c r="B54" s="706"/>
      <c r="C54" s="296">
        <v>33.143650000000001</v>
      </c>
      <c r="D54" s="296">
        <v>33.143650000000001</v>
      </c>
      <c r="E54" s="305">
        <v>75.354100000000003</v>
      </c>
      <c r="F54" s="296">
        <v>75.354100000000003</v>
      </c>
      <c r="G54" s="703"/>
    </row>
    <row r="55" spans="1:7">
      <c r="A55" s="705" t="s">
        <v>542</v>
      </c>
      <c r="B55" s="706"/>
      <c r="C55" s="296"/>
      <c r="D55" s="296"/>
      <c r="E55" s="305"/>
      <c r="F55" s="296"/>
      <c r="G55" s="703"/>
    </row>
    <row r="56" spans="1:7">
      <c r="A56" s="705" t="s">
        <v>543</v>
      </c>
      <c r="B56" s="706"/>
      <c r="C56" s="296"/>
      <c r="D56" s="296"/>
      <c r="E56" s="305"/>
      <c r="F56" s="296"/>
      <c r="G56" s="703"/>
    </row>
    <row r="57" spans="1:7">
      <c r="A57" s="705" t="s">
        <v>544</v>
      </c>
      <c r="B57" s="706"/>
      <c r="C57" s="296"/>
      <c r="D57" s="296"/>
      <c r="E57" s="305"/>
      <c r="F57" s="296"/>
      <c r="G57" s="703"/>
    </row>
    <row r="58" spans="1:7">
      <c r="A58" s="705" t="s">
        <v>545</v>
      </c>
      <c r="B58" s="706"/>
      <c r="C58" s="296">
        <v>265163.72584799997</v>
      </c>
      <c r="D58" s="296">
        <v>187954.060914</v>
      </c>
      <c r="E58" s="305">
        <v>-2009243.28146</v>
      </c>
      <c r="F58" s="296">
        <v>447394.33088000002</v>
      </c>
      <c r="G58" s="703"/>
    </row>
    <row r="59" spans="1:7">
      <c r="A59" s="705" t="s">
        <v>546</v>
      </c>
      <c r="B59" s="706"/>
      <c r="C59" s="296">
        <v>18778.665779999999</v>
      </c>
      <c r="D59" s="296">
        <v>11989.10361</v>
      </c>
      <c r="E59" s="305">
        <v>123011.28565000001</v>
      </c>
      <c r="F59" s="296">
        <v>55263.514069999997</v>
      </c>
      <c r="G59" s="703"/>
    </row>
    <row r="60" spans="1:7">
      <c r="A60" s="712" t="s">
        <v>547</v>
      </c>
      <c r="B60" s="706"/>
      <c r="C60" s="296">
        <v>17234.505099999998</v>
      </c>
      <c r="D60" s="296">
        <v>7568.2659400000002</v>
      </c>
      <c r="E60" s="305">
        <v>199990.47687000001</v>
      </c>
      <c r="F60" s="296">
        <v>277020.48413</v>
      </c>
      <c r="G60" s="703"/>
    </row>
    <row r="61" spans="1:7">
      <c r="A61" s="705" t="s">
        <v>548</v>
      </c>
      <c r="B61" s="706"/>
      <c r="C61" s="296">
        <v>185065.24322800001</v>
      </c>
      <c r="D61" s="296">
        <v>131633.750314</v>
      </c>
      <c r="E61" s="305">
        <v>-2467198.0043299999</v>
      </c>
      <c r="F61" s="296">
        <v>63169.325680000002</v>
      </c>
      <c r="G61" s="703"/>
    </row>
    <row r="62" spans="1:7">
      <c r="A62" s="705" t="s">
        <v>549</v>
      </c>
      <c r="B62" s="706"/>
      <c r="C62" s="296">
        <v>26128.692149999999</v>
      </c>
      <c r="D62" s="296">
        <v>24461.623469999999</v>
      </c>
      <c r="E62" s="305">
        <v>107569.11908999999</v>
      </c>
      <c r="F62" s="296">
        <v>30598.773570000001</v>
      </c>
      <c r="G62" s="703"/>
    </row>
    <row r="63" spans="1:7">
      <c r="A63" s="705" t="s">
        <v>550</v>
      </c>
      <c r="B63" s="706"/>
      <c r="C63" s="296">
        <v>17956.619589999998</v>
      </c>
      <c r="D63" s="296">
        <v>12301.317580000001</v>
      </c>
      <c r="E63" s="305">
        <v>27383.841260000001</v>
      </c>
      <c r="F63" s="296">
        <v>21342.23343</v>
      </c>
      <c r="G63" s="703"/>
    </row>
    <row r="64" spans="1:7">
      <c r="A64" s="705" t="s">
        <v>551</v>
      </c>
      <c r="B64" s="706"/>
      <c r="C64" s="296"/>
      <c r="D64" s="296"/>
      <c r="E64" s="305"/>
      <c r="F64" s="296"/>
      <c r="G64" s="703"/>
    </row>
    <row r="65" spans="1:7">
      <c r="A65" s="705" t="s">
        <v>552</v>
      </c>
      <c r="B65" s="706"/>
      <c r="C65" s="296">
        <v>-1851.5608999999999</v>
      </c>
      <c r="D65" s="296">
        <v>-1546.2118</v>
      </c>
      <c r="E65" s="305">
        <v>-245767.68747999999</v>
      </c>
      <c r="F65" s="296">
        <v>-64274.777170000001</v>
      </c>
      <c r="G65" s="703"/>
    </row>
    <row r="66" spans="1:7">
      <c r="A66" s="705" t="s">
        <v>553</v>
      </c>
      <c r="B66" s="706"/>
      <c r="C66" s="296">
        <v>569.45675000000006</v>
      </c>
      <c r="D66" s="296">
        <v>223.85692</v>
      </c>
      <c r="E66" s="305">
        <v>-8562.5153499999997</v>
      </c>
      <c r="F66" s="296">
        <v>-6335.9830700000002</v>
      </c>
      <c r="G66" s="703"/>
    </row>
    <row r="67" spans="1:7">
      <c r="A67" s="705" t="s">
        <v>554</v>
      </c>
      <c r="B67" s="706"/>
      <c r="C67" s="296">
        <v>794692.79462199996</v>
      </c>
      <c r="D67" s="296">
        <v>376185.30953199998</v>
      </c>
      <c r="E67" s="305">
        <v>4675963.7005660003</v>
      </c>
      <c r="F67" s="296">
        <v>1548063.812136</v>
      </c>
      <c r="G67" s="703"/>
    </row>
    <row r="68" spans="1:7">
      <c r="A68" s="705" t="s">
        <v>555</v>
      </c>
      <c r="B68" s="706"/>
      <c r="C68" s="296">
        <v>1825.73857</v>
      </c>
      <c r="D68" s="296">
        <v>-848.48717999999997</v>
      </c>
      <c r="E68" s="305">
        <v>14882.936395999999</v>
      </c>
      <c r="F68" s="296">
        <v>17738.591725999999</v>
      </c>
      <c r="G68" s="703"/>
    </row>
    <row r="69" spans="1:7">
      <c r="A69" s="705" t="s">
        <v>556</v>
      </c>
      <c r="B69" s="706"/>
      <c r="C69" s="296">
        <v>119406.69832700001</v>
      </c>
      <c r="D69" s="296">
        <v>54735.720163999998</v>
      </c>
      <c r="E69" s="305">
        <v>229724.87974599999</v>
      </c>
      <c r="F69" s="296">
        <v>172566.22580799999</v>
      </c>
      <c r="G69" s="703"/>
    </row>
    <row r="70" spans="1:7">
      <c r="A70" s="705" t="s">
        <v>464</v>
      </c>
      <c r="B70" s="706"/>
      <c r="C70" s="296">
        <v>-68444.339938000005</v>
      </c>
      <c r="D70" s="296">
        <v>-33754.623137000002</v>
      </c>
      <c r="E70" s="305">
        <v>-200224.54479499999</v>
      </c>
      <c r="F70" s="296">
        <v>-141071.53960799999</v>
      </c>
      <c r="G70" s="703"/>
    </row>
    <row r="71" spans="1:7">
      <c r="A71" s="705" t="s">
        <v>557</v>
      </c>
      <c r="B71" s="706"/>
      <c r="C71" s="296">
        <v>-4975189.7232649997</v>
      </c>
      <c r="D71" s="296">
        <v>-2426590.528252</v>
      </c>
      <c r="E71" s="305">
        <v>-10032020.676924</v>
      </c>
      <c r="F71" s="296">
        <v>-7391518.1535599995</v>
      </c>
      <c r="G71" s="703"/>
    </row>
    <row r="72" spans="1:7">
      <c r="A72" s="705" t="s">
        <v>558</v>
      </c>
      <c r="B72" s="706"/>
      <c r="C72" s="296">
        <v>-3038413.8954190002</v>
      </c>
      <c r="D72" s="296">
        <v>-1476311.182275</v>
      </c>
      <c r="E72" s="305">
        <v>-6066688.6456180001</v>
      </c>
      <c r="F72" s="296">
        <v>-4533249.3580229999</v>
      </c>
      <c r="G72" s="703"/>
    </row>
    <row r="73" spans="1:7">
      <c r="A73" s="705" t="s">
        <v>559</v>
      </c>
      <c r="B73" s="706"/>
      <c r="C73" s="296">
        <v>-2099686.3891210002</v>
      </c>
      <c r="D73" s="296">
        <v>-1022942.786126</v>
      </c>
      <c r="E73" s="305">
        <v>-4174265.9426930002</v>
      </c>
      <c r="F73" s="296">
        <v>-3137304.1387970001</v>
      </c>
      <c r="G73" s="703"/>
    </row>
    <row r="74" spans="1:7">
      <c r="A74" s="705" t="s">
        <v>560</v>
      </c>
      <c r="B74" s="706"/>
      <c r="C74" s="296">
        <v>-688727.15131900006</v>
      </c>
      <c r="D74" s="296">
        <v>-330382.01872400002</v>
      </c>
      <c r="E74" s="305">
        <v>-1352105.689512</v>
      </c>
      <c r="F74" s="296">
        <v>-1011751.258682</v>
      </c>
      <c r="G74" s="703"/>
    </row>
    <row r="75" spans="1:7">
      <c r="A75" s="705" t="s">
        <v>561</v>
      </c>
      <c r="B75" s="706"/>
      <c r="C75" s="296">
        <v>-59832.263694000001</v>
      </c>
      <c r="D75" s="296">
        <v>-29121.528546000001</v>
      </c>
      <c r="E75" s="305">
        <v>-121256.83014999999</v>
      </c>
      <c r="F75" s="296">
        <v>-90754.857428999996</v>
      </c>
      <c r="G75" s="703"/>
    </row>
    <row r="76" spans="1:7">
      <c r="A76" s="705" t="s">
        <v>562</v>
      </c>
      <c r="B76" s="706"/>
      <c r="C76" s="296">
        <v>-12574.773202</v>
      </c>
      <c r="D76" s="296">
        <v>-5932.492784</v>
      </c>
      <c r="E76" s="305">
        <v>-28398.061624999998</v>
      </c>
      <c r="F76" s="296">
        <v>-21503.655254000001</v>
      </c>
      <c r="G76" s="703"/>
    </row>
    <row r="77" spans="1:7">
      <c r="A77" s="705" t="s">
        <v>563</v>
      </c>
      <c r="B77" s="706"/>
      <c r="C77" s="296">
        <v>-21635.554</v>
      </c>
      <c r="D77" s="296">
        <v>-10817.777</v>
      </c>
      <c r="E77" s="305">
        <v>-45534.417569999998</v>
      </c>
      <c r="F77" s="296">
        <v>-31786.181</v>
      </c>
      <c r="G77" s="703"/>
    </row>
    <row r="78" spans="1:7">
      <c r="A78" s="705" t="s">
        <v>564</v>
      </c>
      <c r="B78" s="706"/>
      <c r="C78" s="296">
        <v>-155957.76408399999</v>
      </c>
      <c r="D78" s="296">
        <v>-77114.579094999994</v>
      </c>
      <c r="E78" s="305">
        <v>-345127.70406900003</v>
      </c>
      <c r="F78" s="296">
        <v>-240149.26686</v>
      </c>
      <c r="G78" s="703"/>
    </row>
    <row r="79" spans="1:7">
      <c r="A79" s="705" t="s">
        <v>565</v>
      </c>
      <c r="B79" s="706"/>
      <c r="C79" s="296">
        <v>-1936775.827845</v>
      </c>
      <c r="D79" s="296">
        <v>-950279.34597699996</v>
      </c>
      <c r="E79" s="305">
        <v>-3965332.031306</v>
      </c>
      <c r="F79" s="296">
        <v>-2858268.7955370001</v>
      </c>
      <c r="G79" s="703"/>
    </row>
    <row r="80" spans="1:7">
      <c r="A80" s="705" t="s">
        <v>566</v>
      </c>
      <c r="B80" s="706"/>
      <c r="C80" s="296">
        <v>-195805.44613</v>
      </c>
      <c r="D80" s="296">
        <v>-98348.078578000001</v>
      </c>
      <c r="E80" s="305">
        <v>-431800.59303500003</v>
      </c>
      <c r="F80" s="296">
        <v>-282583.15401</v>
      </c>
      <c r="G80" s="703"/>
    </row>
    <row r="81" spans="1:7">
      <c r="A81" s="705" t="s">
        <v>567</v>
      </c>
      <c r="B81" s="706"/>
      <c r="C81" s="296">
        <v>-29338.14978</v>
      </c>
      <c r="D81" s="296">
        <v>-12240.694097</v>
      </c>
      <c r="E81" s="305">
        <v>-58937.187209000003</v>
      </c>
      <c r="F81" s="296">
        <v>-44905.273736000003</v>
      </c>
      <c r="G81" s="703"/>
    </row>
    <row r="82" spans="1:7">
      <c r="A82" s="705" t="s">
        <v>568</v>
      </c>
      <c r="B82" s="706"/>
      <c r="C82" s="296">
        <v>-333596.12431599997</v>
      </c>
      <c r="D82" s="296">
        <v>-170455.80849200001</v>
      </c>
      <c r="E82" s="305">
        <v>-824902.18219199998</v>
      </c>
      <c r="F82" s="296">
        <v>-586266.77047900006</v>
      </c>
      <c r="G82" s="703"/>
    </row>
    <row r="83" spans="1:7">
      <c r="A83" s="705" t="s">
        <v>569</v>
      </c>
      <c r="B83" s="706"/>
      <c r="C83" s="296">
        <v>-271817.29733299999</v>
      </c>
      <c r="D83" s="296">
        <v>-137569.556557</v>
      </c>
      <c r="E83" s="305">
        <v>-554376.272138</v>
      </c>
      <c r="F83" s="296">
        <v>-423944.27804800001</v>
      </c>
      <c r="G83" s="703"/>
    </row>
    <row r="84" spans="1:7">
      <c r="A84" s="705" t="s">
        <v>570</v>
      </c>
      <c r="B84" s="706"/>
      <c r="C84" s="296">
        <v>-347913.126215</v>
      </c>
      <c r="D84" s="296">
        <v>-173513.31130900001</v>
      </c>
      <c r="E84" s="305">
        <v>-481300.17716999998</v>
      </c>
      <c r="F84" s="296">
        <v>-337977.87882599997</v>
      </c>
      <c r="G84" s="703"/>
    </row>
    <row r="85" spans="1:7">
      <c r="A85" s="705" t="s">
        <v>571</v>
      </c>
      <c r="B85" s="706"/>
      <c r="C85" s="296">
        <v>-758305.68407099997</v>
      </c>
      <c r="D85" s="296">
        <v>-358151.89694399998</v>
      </c>
      <c r="E85" s="305">
        <v>-1614015.619562</v>
      </c>
      <c r="F85" s="296">
        <v>-1182591.440438</v>
      </c>
      <c r="G85" s="703"/>
    </row>
    <row r="86" spans="1:7">
      <c r="A86" s="705" t="s">
        <v>573</v>
      </c>
      <c r="B86" s="706"/>
      <c r="C86" s="296">
        <v>-776100.03383299999</v>
      </c>
      <c r="D86" s="296">
        <v>-383580.98244499997</v>
      </c>
      <c r="E86" s="305">
        <v>-1591193.0199249999</v>
      </c>
      <c r="F86" s="296">
        <v>-1181256.0733950001</v>
      </c>
      <c r="G86" s="703"/>
    </row>
    <row r="87" spans="1:7">
      <c r="A87" s="705" t="s">
        <v>572</v>
      </c>
      <c r="B87" s="706"/>
      <c r="C87" s="296">
        <v>-258700.810833</v>
      </c>
      <c r="D87" s="296">
        <v>-127015.85944499999</v>
      </c>
      <c r="E87" s="305">
        <v>-578168.34792500001</v>
      </c>
      <c r="F87" s="296">
        <v>-440494.13939500001</v>
      </c>
      <c r="G87" s="703"/>
    </row>
    <row r="88" spans="1:7">
      <c r="A88" s="705" t="s">
        <v>471</v>
      </c>
      <c r="B88" s="706"/>
      <c r="C88" s="296"/>
      <c r="D88" s="296"/>
      <c r="E88" s="305"/>
      <c r="F88" s="296"/>
      <c r="G88" s="703"/>
    </row>
    <row r="89" spans="1:7">
      <c r="A89" s="705" t="s">
        <v>574</v>
      </c>
      <c r="B89" s="706"/>
      <c r="C89" s="296">
        <v>-517399.223</v>
      </c>
      <c r="D89" s="296">
        <v>-256565.12299999999</v>
      </c>
      <c r="E89" s="305">
        <v>-1013024.672</v>
      </c>
      <c r="F89" s="296">
        <v>-740761.93400000001</v>
      </c>
      <c r="G89" s="703"/>
    </row>
    <row r="90" spans="1:7">
      <c r="A90" s="705" t="s">
        <v>575</v>
      </c>
      <c r="B90" s="706"/>
      <c r="C90" s="296">
        <v>84976.828198000003</v>
      </c>
      <c r="D90" s="296">
        <v>-54138.892091000002</v>
      </c>
      <c r="E90" s="305">
        <v>-138648.865047</v>
      </c>
      <c r="F90" s="296">
        <v>-35601.845707</v>
      </c>
      <c r="G90" s="703"/>
    </row>
    <row r="91" spans="1:7">
      <c r="A91" s="705" t="s">
        <v>576</v>
      </c>
      <c r="B91" s="706"/>
      <c r="C91" s="296">
        <v>-762460.63280999998</v>
      </c>
      <c r="D91" s="296">
        <v>-418921.98305500002</v>
      </c>
      <c r="E91" s="305">
        <v>-1463916.8173990001</v>
      </c>
      <c r="F91" s="296">
        <v>-1114277.902122</v>
      </c>
      <c r="G91" s="703"/>
    </row>
    <row r="92" spans="1:7">
      <c r="A92" s="705" t="s">
        <v>577</v>
      </c>
      <c r="B92" s="706"/>
      <c r="C92" s="296">
        <v>-766545.35580999998</v>
      </c>
      <c r="D92" s="296">
        <v>-419397.54705499997</v>
      </c>
      <c r="E92" s="305">
        <v>-1463252.597079</v>
      </c>
      <c r="F92" s="296">
        <v>-1114703.9461920001</v>
      </c>
      <c r="G92" s="703"/>
    </row>
    <row r="93" spans="1:7">
      <c r="A93" s="705" t="s">
        <v>578</v>
      </c>
      <c r="B93" s="706"/>
      <c r="C93" s="296"/>
      <c r="D93" s="296"/>
      <c r="E93" s="305"/>
      <c r="F93" s="296"/>
      <c r="G93" s="703"/>
    </row>
    <row r="94" spans="1:7">
      <c r="A94" s="705" t="s">
        <v>579</v>
      </c>
      <c r="B94" s="706"/>
      <c r="C94" s="296"/>
      <c r="D94" s="296"/>
      <c r="E94" s="305"/>
      <c r="F94" s="296"/>
      <c r="G94" s="703"/>
    </row>
    <row r="95" spans="1:7">
      <c r="A95" s="705" t="s">
        <v>580</v>
      </c>
      <c r="B95" s="706"/>
      <c r="C95" s="296">
        <v>-766545.35580999998</v>
      </c>
      <c r="D95" s="296">
        <v>-419397.54705499997</v>
      </c>
      <c r="E95" s="305">
        <v>-1463252.597079</v>
      </c>
      <c r="F95" s="296">
        <v>-1114703.9461920001</v>
      </c>
      <c r="G95" s="703"/>
    </row>
    <row r="96" spans="1:7">
      <c r="A96" s="705" t="s">
        <v>581</v>
      </c>
      <c r="B96" s="706"/>
      <c r="C96" s="296"/>
      <c r="D96" s="296"/>
      <c r="E96" s="305"/>
      <c r="F96" s="296"/>
      <c r="G96" s="703"/>
    </row>
    <row r="97" spans="1:7">
      <c r="A97" s="705" t="s">
        <v>582</v>
      </c>
      <c r="B97" s="706"/>
      <c r="C97" s="296">
        <v>4084.723</v>
      </c>
      <c r="D97" s="296">
        <v>475.56400000000002</v>
      </c>
      <c r="E97" s="305">
        <v>-664.22032000000002</v>
      </c>
      <c r="F97" s="296">
        <v>426.04406999999998</v>
      </c>
      <c r="G97" s="703"/>
    </row>
    <row r="98" spans="1:7">
      <c r="A98" s="705" t="s">
        <v>583</v>
      </c>
      <c r="B98" s="706"/>
      <c r="C98" s="296">
        <v>4084.723</v>
      </c>
      <c r="D98" s="296">
        <v>475.56400000000002</v>
      </c>
      <c r="E98" s="305">
        <v>-664.22032000000002</v>
      </c>
      <c r="F98" s="296">
        <v>426.04406999999998</v>
      </c>
      <c r="G98" s="703"/>
    </row>
    <row r="99" spans="1:7">
      <c r="A99" s="705" t="s">
        <v>584</v>
      </c>
      <c r="B99" s="706"/>
      <c r="C99" s="296"/>
      <c r="D99" s="296"/>
      <c r="E99" s="305"/>
      <c r="F99" s="296"/>
      <c r="G99" s="703"/>
    </row>
    <row r="100" spans="1:7">
      <c r="A100" s="705" t="s">
        <v>585</v>
      </c>
      <c r="B100" s="706"/>
      <c r="C100" s="296"/>
      <c r="D100" s="296"/>
      <c r="E100" s="305"/>
      <c r="F100" s="296"/>
      <c r="G100" s="703"/>
    </row>
    <row r="101" spans="1:7">
      <c r="A101" s="705" t="s">
        <v>586</v>
      </c>
      <c r="B101" s="706"/>
      <c r="C101" s="296"/>
      <c r="D101" s="296"/>
      <c r="E101" s="305"/>
      <c r="F101" s="296"/>
      <c r="G101" s="703"/>
    </row>
    <row r="102" spans="1:7">
      <c r="A102" s="705" t="s">
        <v>587</v>
      </c>
      <c r="B102" s="706"/>
      <c r="C102" s="296"/>
      <c r="D102" s="296"/>
      <c r="E102" s="305"/>
      <c r="F102" s="296"/>
      <c r="G102" s="703"/>
    </row>
    <row r="103" spans="1:7">
      <c r="A103" s="705" t="s">
        <v>588</v>
      </c>
      <c r="B103" s="706"/>
      <c r="C103" s="296"/>
      <c r="D103" s="296"/>
      <c r="E103" s="305"/>
      <c r="F103" s="296"/>
      <c r="G103" s="703"/>
    </row>
    <row r="104" spans="1:7">
      <c r="A104" s="705" t="s">
        <v>589</v>
      </c>
      <c r="B104" s="706"/>
      <c r="C104" s="296"/>
      <c r="D104" s="296"/>
      <c r="E104" s="305"/>
      <c r="F104" s="296"/>
      <c r="G104" s="703"/>
    </row>
    <row r="105" spans="1:7">
      <c r="A105" s="705" t="s">
        <v>590</v>
      </c>
      <c r="B105" s="706"/>
      <c r="C105" s="296"/>
      <c r="D105" s="296"/>
      <c r="E105" s="305"/>
      <c r="F105" s="296"/>
      <c r="G105" s="703"/>
    </row>
    <row r="106" spans="1:7">
      <c r="A106" s="705" t="s">
        <v>591</v>
      </c>
      <c r="B106" s="706"/>
      <c r="C106" s="296">
        <v>-2996.6979999999999</v>
      </c>
      <c r="D106" s="296"/>
      <c r="E106" s="305">
        <v>-4098.2290000000003</v>
      </c>
      <c r="F106" s="296">
        <v>12.372999999999999</v>
      </c>
      <c r="G106" s="703"/>
    </row>
    <row r="107" spans="1:7">
      <c r="A107" s="705" t="s">
        <v>592</v>
      </c>
      <c r="B107" s="706"/>
      <c r="C107" s="296">
        <v>8026182.5537139997</v>
      </c>
      <c r="D107" s="296">
        <v>3145138.9140889999</v>
      </c>
      <c r="E107" s="305">
        <v>15609318.728492999</v>
      </c>
      <c r="F107" s="296">
        <v>12693488.338494999</v>
      </c>
      <c r="G107" s="703"/>
    </row>
    <row r="108" spans="1:7">
      <c r="A108" s="705" t="s">
        <v>593</v>
      </c>
      <c r="B108" s="706"/>
      <c r="C108" s="296">
        <v>-1172697.6459530001</v>
      </c>
      <c r="D108" s="296">
        <v>-593147.53255</v>
      </c>
      <c r="E108" s="305">
        <v>-2486437.5836450001</v>
      </c>
      <c r="F108" s="296">
        <v>-1993172.9997060001</v>
      </c>
      <c r="G108" s="703"/>
    </row>
    <row r="109" spans="1:7">
      <c r="A109" s="705" t="s">
        <v>594</v>
      </c>
      <c r="B109" s="706"/>
      <c r="C109" s="296">
        <v>6853484.9077610001</v>
      </c>
      <c r="D109" s="296">
        <v>2551991.3815390002</v>
      </c>
      <c r="E109" s="305">
        <v>13122881.144848</v>
      </c>
      <c r="F109" s="296">
        <v>10700315.338788999</v>
      </c>
      <c r="G109" s="703"/>
    </row>
    <row r="110" spans="1:7">
      <c r="A110" s="705" t="s">
        <v>595</v>
      </c>
      <c r="B110" s="706"/>
      <c r="C110" s="296"/>
      <c r="D110" s="296"/>
      <c r="E110" s="305"/>
      <c r="F110" s="296"/>
      <c r="G110" s="703"/>
    </row>
    <row r="111" spans="1:7" ht="15.75" thickBot="1">
      <c r="A111" s="707" t="s">
        <v>596</v>
      </c>
      <c r="B111" s="708"/>
      <c r="C111" s="298">
        <v>6853484.9077610001</v>
      </c>
      <c r="D111" s="298">
        <v>2551991.3815390002</v>
      </c>
      <c r="E111" s="306">
        <v>13122881.144848</v>
      </c>
      <c r="F111" s="298">
        <v>10700315.338788999</v>
      </c>
      <c r="G111" s="704"/>
    </row>
  </sheetData>
  <mergeCells count="112">
    <mergeCell ref="A83:B83"/>
    <mergeCell ref="A84:B84"/>
    <mergeCell ref="A85:B85"/>
    <mergeCell ref="A86:B86"/>
    <mergeCell ref="A87:B87"/>
    <mergeCell ref="A78:B78"/>
    <mergeCell ref="A79:B79"/>
    <mergeCell ref="A80:B80"/>
    <mergeCell ref="A81:B81"/>
    <mergeCell ref="A82:B82"/>
    <mergeCell ref="A93:B93"/>
    <mergeCell ref="A94:B94"/>
    <mergeCell ref="A95:B95"/>
    <mergeCell ref="A96:B96"/>
    <mergeCell ref="A97:B97"/>
    <mergeCell ref="A88:B88"/>
    <mergeCell ref="A89:B89"/>
    <mergeCell ref="A90:B90"/>
    <mergeCell ref="A91:B91"/>
    <mergeCell ref="A92:B92"/>
    <mergeCell ref="A63:B63"/>
    <mergeCell ref="A64:B64"/>
    <mergeCell ref="A65:B65"/>
    <mergeCell ref="A66:B66"/>
    <mergeCell ref="A67:B67"/>
    <mergeCell ref="C6:F6"/>
    <mergeCell ref="A76:B76"/>
    <mergeCell ref="A77:B77"/>
    <mergeCell ref="A68:B68"/>
    <mergeCell ref="A69:B69"/>
    <mergeCell ref="A70:B70"/>
    <mergeCell ref="A71:B71"/>
    <mergeCell ref="A72:B72"/>
    <mergeCell ref="A73:B73"/>
    <mergeCell ref="A74:B74"/>
    <mergeCell ref="A75:B75"/>
    <mergeCell ref="A58:B58"/>
    <mergeCell ref="A59:B59"/>
    <mergeCell ref="A60:B60"/>
    <mergeCell ref="A61:B61"/>
    <mergeCell ref="A62:B62"/>
    <mergeCell ref="A53:B53"/>
    <mergeCell ref="A54:B54"/>
    <mergeCell ref="A55:B55"/>
    <mergeCell ref="A24:B24"/>
    <mergeCell ref="A25:B25"/>
    <mergeCell ref="A57:B57"/>
    <mergeCell ref="A56:B56"/>
    <mergeCell ref="A32:B32"/>
    <mergeCell ref="A48:B48"/>
    <mergeCell ref="A49:B49"/>
    <mergeCell ref="A50:B50"/>
    <mergeCell ref="A51:B51"/>
    <mergeCell ref="A52:B52"/>
    <mergeCell ref="A44:B44"/>
    <mergeCell ref="A45:B45"/>
    <mergeCell ref="A46:B46"/>
    <mergeCell ref="A47:B47"/>
    <mergeCell ref="A40:B40"/>
    <mergeCell ref="A41:B41"/>
    <mergeCell ref="A42:B42"/>
    <mergeCell ref="A35:B35"/>
    <mergeCell ref="A36:B36"/>
    <mergeCell ref="A37:B37"/>
    <mergeCell ref="A7:B8"/>
    <mergeCell ref="A43:B43"/>
    <mergeCell ref="A26:B26"/>
    <mergeCell ref="A27:B27"/>
    <mergeCell ref="A18:B18"/>
    <mergeCell ref="A19:B19"/>
    <mergeCell ref="A20:B20"/>
    <mergeCell ref="A17:B17"/>
    <mergeCell ref="A6:B6"/>
    <mergeCell ref="A9:B9"/>
    <mergeCell ref="A10:B10"/>
    <mergeCell ref="A11:B11"/>
    <mergeCell ref="A12:B12"/>
    <mergeCell ref="A21:B21"/>
    <mergeCell ref="A22:B22"/>
    <mergeCell ref="A33:B33"/>
    <mergeCell ref="A34:B34"/>
    <mergeCell ref="A38:B38"/>
    <mergeCell ref="A39:B39"/>
    <mergeCell ref="A28:B28"/>
    <mergeCell ref="A29:B29"/>
    <mergeCell ref="A30:B30"/>
    <mergeCell ref="A31:B31"/>
    <mergeCell ref="A23:B23"/>
    <mergeCell ref="G7:G111"/>
    <mergeCell ref="A108:B108"/>
    <mergeCell ref="A109:B109"/>
    <mergeCell ref="A110:B110"/>
    <mergeCell ref="A111:B111"/>
    <mergeCell ref="A103:B103"/>
    <mergeCell ref="A104:B104"/>
    <mergeCell ref="A1:B1"/>
    <mergeCell ref="A2:B2"/>
    <mergeCell ref="A3:G3"/>
    <mergeCell ref="A4:C5"/>
    <mergeCell ref="G4:G5"/>
    <mergeCell ref="A13:B13"/>
    <mergeCell ref="A105:B105"/>
    <mergeCell ref="A106:B106"/>
    <mergeCell ref="A107:B107"/>
    <mergeCell ref="A98:B98"/>
    <mergeCell ref="A99:B99"/>
    <mergeCell ref="A100:B100"/>
    <mergeCell ref="A101:B101"/>
    <mergeCell ref="A102:B102"/>
    <mergeCell ref="A14:B14"/>
    <mergeCell ref="A15:B15"/>
    <mergeCell ref="A16:B1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dimension ref="A1:H86"/>
  <sheetViews>
    <sheetView zoomScaleNormal="100" workbookViewId="0">
      <selection activeCell="A2" sqref="A2"/>
    </sheetView>
  </sheetViews>
  <sheetFormatPr defaultRowHeight="15"/>
  <cols>
    <col min="1" max="1" width="50.7109375" customWidth="1"/>
    <col min="2" max="2" width="22" customWidth="1"/>
    <col min="3" max="3" width="7.5703125" customWidth="1"/>
    <col min="4" max="8" width="16.7109375" customWidth="1"/>
  </cols>
  <sheetData>
    <row r="1" spans="1:8">
      <c r="A1" s="504" t="s">
        <v>425</v>
      </c>
      <c r="B1" s="504"/>
      <c r="C1" s="15"/>
      <c r="D1" s="15"/>
      <c r="E1" s="15"/>
      <c r="F1" s="15"/>
      <c r="G1" s="15"/>
      <c r="H1" s="15"/>
    </row>
    <row r="2" spans="1:8">
      <c r="A2" s="17" t="s">
        <v>426</v>
      </c>
      <c r="B2" s="17"/>
      <c r="C2" s="15"/>
      <c r="D2" s="15"/>
      <c r="E2" s="15"/>
      <c r="F2" s="15"/>
      <c r="G2" s="15"/>
      <c r="H2" s="15"/>
    </row>
    <row r="3" spans="1:8" ht="15.75" thickBot="1">
      <c r="A3" s="505"/>
      <c r="B3" s="505"/>
      <c r="C3" s="505"/>
      <c r="D3" s="505"/>
      <c r="E3" s="505"/>
      <c r="F3" s="505"/>
      <c r="G3" s="505"/>
      <c r="H3" s="505"/>
    </row>
    <row r="4" spans="1:8">
      <c r="A4" s="506" t="s">
        <v>427</v>
      </c>
      <c r="B4" s="507"/>
      <c r="C4" s="507"/>
      <c r="D4" s="507"/>
      <c r="E4" s="117"/>
      <c r="F4" s="117"/>
      <c r="G4" s="117"/>
      <c r="H4" s="510" t="s">
        <v>141</v>
      </c>
    </row>
    <row r="5" spans="1:8" ht="20.100000000000001" customHeight="1" thickBot="1">
      <c r="A5" s="508"/>
      <c r="B5" s="509"/>
      <c r="C5" s="509"/>
      <c r="D5" s="509"/>
      <c r="E5" s="116"/>
      <c r="F5" s="116"/>
      <c r="G5" s="116"/>
      <c r="H5" s="511"/>
    </row>
    <row r="6" spans="1:8" ht="15.75" thickBot="1">
      <c r="A6" s="559" t="s">
        <v>19</v>
      </c>
      <c r="B6" s="687"/>
      <c r="C6" s="688"/>
      <c r="D6" s="115" t="str">
        <f>Content!C3</f>
        <v>(dd/mm/rrrr)</v>
      </c>
      <c r="E6" s="114"/>
      <c r="F6" s="114"/>
      <c r="G6" s="114"/>
      <c r="H6" s="13"/>
    </row>
    <row r="7" spans="1:8" s="113" customFormat="1" ht="39.950000000000003" customHeight="1">
      <c r="A7" s="670" t="s">
        <v>429</v>
      </c>
      <c r="B7" s="595"/>
      <c r="C7" s="596"/>
      <c r="D7" s="50" t="s">
        <v>20</v>
      </c>
      <c r="E7" s="50" t="s">
        <v>142</v>
      </c>
      <c r="F7" s="50" t="s">
        <v>143</v>
      </c>
      <c r="G7" s="167" t="s">
        <v>144</v>
      </c>
      <c r="H7" s="462" t="s">
        <v>428</v>
      </c>
    </row>
    <row r="8" spans="1:8" s="113" customFormat="1" ht="18.75" customHeight="1" thickBot="1">
      <c r="A8" s="671"/>
      <c r="B8" s="692"/>
      <c r="C8" s="672"/>
      <c r="D8" s="98" t="s">
        <v>6</v>
      </c>
      <c r="E8" s="92" t="s">
        <v>6</v>
      </c>
      <c r="F8" s="93" t="s">
        <v>6</v>
      </c>
      <c r="G8" s="98" t="s">
        <v>6</v>
      </c>
      <c r="H8" s="496"/>
    </row>
    <row r="9" spans="1:8" ht="15" customHeight="1">
      <c r="A9" s="719" t="s">
        <v>430</v>
      </c>
      <c r="B9" s="720"/>
      <c r="C9" s="721"/>
      <c r="D9" s="111"/>
      <c r="E9" s="112"/>
      <c r="F9" s="111"/>
      <c r="G9" s="159"/>
      <c r="H9" s="496"/>
    </row>
    <row r="10" spans="1:8" ht="15" customHeight="1">
      <c r="A10" s="716" t="s">
        <v>431</v>
      </c>
      <c r="B10" s="717"/>
      <c r="C10" s="718"/>
      <c r="D10" s="109"/>
      <c r="E10" s="107"/>
      <c r="F10" s="109"/>
      <c r="G10" s="160"/>
      <c r="H10" s="496"/>
    </row>
    <row r="11" spans="1:8" ht="15" customHeight="1">
      <c r="A11" s="716" t="s">
        <v>432</v>
      </c>
      <c r="B11" s="717"/>
      <c r="C11" s="718"/>
      <c r="D11" s="110"/>
      <c r="E11" s="107"/>
      <c r="F11" s="110"/>
      <c r="G11" s="161"/>
      <c r="H11" s="496"/>
    </row>
    <row r="12" spans="1:8" ht="15" customHeight="1">
      <c r="A12" s="716" t="s">
        <v>436</v>
      </c>
      <c r="B12" s="717"/>
      <c r="C12" s="718"/>
      <c r="D12" s="109"/>
      <c r="E12" s="107"/>
      <c r="F12" s="109"/>
      <c r="G12" s="160"/>
      <c r="H12" s="496"/>
    </row>
    <row r="13" spans="1:8" ht="15" customHeight="1">
      <c r="A13" s="716" t="s">
        <v>437</v>
      </c>
      <c r="B13" s="717"/>
      <c r="C13" s="718"/>
      <c r="D13" s="109"/>
      <c r="E13" s="107"/>
      <c r="F13" s="109"/>
      <c r="G13" s="160"/>
      <c r="H13" s="496"/>
    </row>
    <row r="14" spans="1:8" ht="15" customHeight="1">
      <c r="A14" s="716" t="s">
        <v>438</v>
      </c>
      <c r="B14" s="717"/>
      <c r="C14" s="718"/>
      <c r="D14" s="109"/>
      <c r="E14" s="107"/>
      <c r="F14" s="109"/>
      <c r="G14" s="160"/>
      <c r="H14" s="496"/>
    </row>
    <row r="15" spans="1:8" ht="15" customHeight="1">
      <c r="A15" s="716" t="s">
        <v>433</v>
      </c>
      <c r="B15" s="717"/>
      <c r="C15" s="718"/>
      <c r="D15" s="108"/>
      <c r="E15" s="107"/>
      <c r="F15" s="108"/>
      <c r="G15" s="162"/>
      <c r="H15" s="496"/>
    </row>
    <row r="16" spans="1:8" ht="15" customHeight="1">
      <c r="A16" s="716" t="s">
        <v>434</v>
      </c>
      <c r="B16" s="717"/>
      <c r="C16" s="718"/>
      <c r="D16" s="106"/>
      <c r="E16" s="107"/>
      <c r="F16" s="106"/>
      <c r="G16" s="163"/>
      <c r="H16" s="496"/>
    </row>
    <row r="17" spans="1:8" ht="15" customHeight="1">
      <c r="A17" s="716" t="s">
        <v>435</v>
      </c>
      <c r="B17" s="717"/>
      <c r="C17" s="718"/>
      <c r="D17" s="106"/>
      <c r="E17" s="107"/>
      <c r="F17" s="106"/>
      <c r="G17" s="163"/>
      <c r="H17" s="496"/>
    </row>
    <row r="18" spans="1:8" ht="15" customHeight="1">
      <c r="A18" s="716" t="s">
        <v>439</v>
      </c>
      <c r="B18" s="717"/>
      <c r="C18" s="718"/>
      <c r="D18" s="106"/>
      <c r="E18" s="107"/>
      <c r="F18" s="106"/>
      <c r="G18" s="163"/>
      <c r="H18" s="496"/>
    </row>
    <row r="19" spans="1:8" ht="15" customHeight="1">
      <c r="A19" s="716" t="s">
        <v>440</v>
      </c>
      <c r="B19" s="717"/>
      <c r="C19" s="718"/>
      <c r="D19" s="106"/>
      <c r="E19" s="107"/>
      <c r="F19" s="106"/>
      <c r="G19" s="163"/>
      <c r="H19" s="496"/>
    </row>
    <row r="20" spans="1:8" ht="15" customHeight="1">
      <c r="A20" s="716" t="s">
        <v>441</v>
      </c>
      <c r="B20" s="717"/>
      <c r="C20" s="718"/>
      <c r="D20" s="106"/>
      <c r="E20" s="107"/>
      <c r="F20" s="106"/>
      <c r="G20" s="163"/>
      <c r="H20" s="496"/>
    </row>
    <row r="21" spans="1:8" ht="15" customHeight="1">
      <c r="A21" s="716" t="s">
        <v>442</v>
      </c>
      <c r="B21" s="717"/>
      <c r="C21" s="718"/>
      <c r="D21" s="106"/>
      <c r="E21" s="107"/>
      <c r="F21" s="106"/>
      <c r="G21" s="163"/>
      <c r="H21" s="496"/>
    </row>
    <row r="22" spans="1:8" ht="15" customHeight="1">
      <c r="A22" s="716" t="s">
        <v>443</v>
      </c>
      <c r="B22" s="717"/>
      <c r="C22" s="718"/>
      <c r="D22" s="106"/>
      <c r="E22" s="107"/>
      <c r="F22" s="106"/>
      <c r="G22" s="163"/>
      <c r="H22" s="496"/>
    </row>
    <row r="23" spans="1:8" ht="15" customHeight="1">
      <c r="A23" s="716" t="s">
        <v>444</v>
      </c>
      <c r="B23" s="717"/>
      <c r="C23" s="718"/>
      <c r="D23" s="106"/>
      <c r="E23" s="107"/>
      <c r="F23" s="106"/>
      <c r="G23" s="163"/>
      <c r="H23" s="496"/>
    </row>
    <row r="24" spans="1:8" ht="15" customHeight="1">
      <c r="A24" s="716" t="s">
        <v>445</v>
      </c>
      <c r="B24" s="717"/>
      <c r="C24" s="718"/>
      <c r="D24" s="106"/>
      <c r="E24" s="107"/>
      <c r="F24" s="106"/>
      <c r="G24" s="163"/>
      <c r="H24" s="496"/>
    </row>
    <row r="25" spans="1:8" ht="15" customHeight="1">
      <c r="A25" s="716" t="s">
        <v>446</v>
      </c>
      <c r="B25" s="717"/>
      <c r="C25" s="718"/>
      <c r="D25" s="106"/>
      <c r="E25" s="107"/>
      <c r="F25" s="106"/>
      <c r="G25" s="163"/>
      <c r="H25" s="496"/>
    </row>
    <row r="26" spans="1:8" ht="15" customHeight="1">
      <c r="A26" s="716" t="s">
        <v>447</v>
      </c>
      <c r="B26" s="717"/>
      <c r="C26" s="718"/>
      <c r="D26" s="106"/>
      <c r="E26" s="107"/>
      <c r="F26" s="106"/>
      <c r="G26" s="163"/>
      <c r="H26" s="496"/>
    </row>
    <row r="27" spans="1:8" ht="15" customHeight="1">
      <c r="A27" s="716" t="s">
        <v>449</v>
      </c>
      <c r="B27" s="717"/>
      <c r="C27" s="718"/>
      <c r="D27" s="106"/>
      <c r="E27" s="107"/>
      <c r="F27" s="106"/>
      <c r="G27" s="163"/>
      <c r="H27" s="496"/>
    </row>
    <row r="28" spans="1:8" ht="15" customHeight="1">
      <c r="A28" s="716" t="s">
        <v>450</v>
      </c>
      <c r="B28" s="717"/>
      <c r="C28" s="718"/>
      <c r="D28" s="106"/>
      <c r="E28" s="107"/>
      <c r="F28" s="106"/>
      <c r="G28" s="163"/>
      <c r="H28" s="496"/>
    </row>
    <row r="29" spans="1:8" ht="15" customHeight="1">
      <c r="A29" s="716" t="s">
        <v>451</v>
      </c>
      <c r="B29" s="717"/>
      <c r="C29" s="718"/>
      <c r="D29" s="106"/>
      <c r="E29" s="107"/>
      <c r="F29" s="106"/>
      <c r="G29" s="163"/>
      <c r="H29" s="496"/>
    </row>
    <row r="30" spans="1:8" ht="15" customHeight="1">
      <c r="A30" s="716" t="s">
        <v>452</v>
      </c>
      <c r="B30" s="717"/>
      <c r="C30" s="718"/>
      <c r="D30" s="106"/>
      <c r="E30" s="107"/>
      <c r="F30" s="106"/>
      <c r="G30" s="163"/>
      <c r="H30" s="496"/>
    </row>
    <row r="31" spans="1:8" ht="15" customHeight="1">
      <c r="A31" s="716" t="s">
        <v>453</v>
      </c>
      <c r="B31" s="717"/>
      <c r="C31" s="718"/>
      <c r="D31" s="106"/>
      <c r="E31" s="107"/>
      <c r="F31" s="106"/>
      <c r="G31" s="163"/>
      <c r="H31" s="496"/>
    </row>
    <row r="32" spans="1:8" ht="15" customHeight="1">
      <c r="A32" s="716" t="s">
        <v>454</v>
      </c>
      <c r="B32" s="717"/>
      <c r="C32" s="718"/>
      <c r="D32" s="106"/>
      <c r="E32" s="107"/>
      <c r="F32" s="106"/>
      <c r="G32" s="163"/>
      <c r="H32" s="496"/>
    </row>
    <row r="33" spans="1:8" ht="15" customHeight="1">
      <c r="A33" s="716" t="s">
        <v>455</v>
      </c>
      <c r="B33" s="717"/>
      <c r="C33" s="718"/>
      <c r="D33" s="106"/>
      <c r="E33" s="107"/>
      <c r="F33" s="106"/>
      <c r="G33" s="163"/>
      <c r="H33" s="496"/>
    </row>
    <row r="34" spans="1:8" ht="15" customHeight="1">
      <c r="A34" s="716" t="s">
        <v>457</v>
      </c>
      <c r="B34" s="717"/>
      <c r="C34" s="718"/>
      <c r="D34" s="106"/>
      <c r="E34" s="107"/>
      <c r="F34" s="106"/>
      <c r="G34" s="163"/>
      <c r="H34" s="496"/>
    </row>
    <row r="35" spans="1:8" ht="15" customHeight="1">
      <c r="A35" s="716" t="s">
        <v>456</v>
      </c>
      <c r="B35" s="717"/>
      <c r="C35" s="718"/>
      <c r="D35" s="106"/>
      <c r="E35" s="107"/>
      <c r="F35" s="106"/>
      <c r="G35" s="163"/>
      <c r="H35" s="496"/>
    </row>
    <row r="36" spans="1:8" ht="15" customHeight="1">
      <c r="A36" s="716" t="s">
        <v>458</v>
      </c>
      <c r="B36" s="717"/>
      <c r="C36" s="718"/>
      <c r="D36" s="106"/>
      <c r="E36" s="107"/>
      <c r="F36" s="106"/>
      <c r="G36" s="163"/>
      <c r="H36" s="496"/>
    </row>
    <row r="37" spans="1:8" ht="15" customHeight="1">
      <c r="A37" s="716" t="s">
        <v>459</v>
      </c>
      <c r="B37" s="717"/>
      <c r="C37" s="718"/>
      <c r="D37" s="106"/>
      <c r="E37" s="107"/>
      <c r="F37" s="106"/>
      <c r="G37" s="163"/>
      <c r="H37" s="496"/>
    </row>
    <row r="38" spans="1:8" ht="15" customHeight="1">
      <c r="A38" s="716" t="s">
        <v>460</v>
      </c>
      <c r="B38" s="717"/>
      <c r="C38" s="718"/>
      <c r="D38" s="106"/>
      <c r="E38" s="107"/>
      <c r="F38" s="106"/>
      <c r="G38" s="163"/>
      <c r="H38" s="496"/>
    </row>
    <row r="39" spans="1:8" ht="15" customHeight="1">
      <c r="A39" s="716" t="s">
        <v>461</v>
      </c>
      <c r="B39" s="717"/>
      <c r="C39" s="718"/>
      <c r="D39" s="106"/>
      <c r="E39" s="107"/>
      <c r="F39" s="106"/>
      <c r="G39" s="163"/>
      <c r="H39" s="496"/>
    </row>
    <row r="40" spans="1:8" ht="15" customHeight="1">
      <c r="A40" s="716" t="s">
        <v>462</v>
      </c>
      <c r="B40" s="717"/>
      <c r="C40" s="718"/>
      <c r="D40" s="106"/>
      <c r="E40" s="107"/>
      <c r="F40" s="106"/>
      <c r="G40" s="163"/>
      <c r="H40" s="496"/>
    </row>
    <row r="41" spans="1:8" ht="15" customHeight="1">
      <c r="A41" s="716" t="s">
        <v>463</v>
      </c>
      <c r="B41" s="717"/>
      <c r="C41" s="718"/>
      <c r="D41" s="106"/>
      <c r="E41" s="107"/>
      <c r="F41" s="106"/>
      <c r="G41" s="163"/>
      <c r="H41" s="496"/>
    </row>
    <row r="42" spans="1:8" ht="15" customHeight="1">
      <c r="A42" s="716" t="s">
        <v>464</v>
      </c>
      <c r="B42" s="717"/>
      <c r="C42" s="718"/>
      <c r="D42" s="106"/>
      <c r="E42" s="107"/>
      <c r="F42" s="106"/>
      <c r="G42" s="163"/>
      <c r="H42" s="496"/>
    </row>
    <row r="43" spans="1:8" ht="15" customHeight="1">
      <c r="A43" s="716" t="s">
        <v>465</v>
      </c>
      <c r="B43" s="717"/>
      <c r="C43" s="718"/>
      <c r="D43" s="106"/>
      <c r="E43" s="107"/>
      <c r="F43" s="106"/>
      <c r="G43" s="163"/>
      <c r="H43" s="496"/>
    </row>
    <row r="44" spans="1:8" ht="15" customHeight="1">
      <c r="A44" s="716" t="s">
        <v>466</v>
      </c>
      <c r="B44" s="717"/>
      <c r="C44" s="718"/>
      <c r="D44" s="106"/>
      <c r="E44" s="107"/>
      <c r="F44" s="106"/>
      <c r="G44" s="163"/>
      <c r="H44" s="496"/>
    </row>
    <row r="45" spans="1:8" ht="15" customHeight="1">
      <c r="A45" s="716" t="s">
        <v>467</v>
      </c>
      <c r="B45" s="717"/>
      <c r="C45" s="718"/>
      <c r="D45" s="106"/>
      <c r="E45" s="107"/>
      <c r="F45" s="106"/>
      <c r="G45" s="163"/>
      <c r="H45" s="496"/>
    </row>
    <row r="46" spans="1:8" ht="15" customHeight="1">
      <c r="A46" s="716" t="s">
        <v>468</v>
      </c>
      <c r="B46" s="717"/>
      <c r="C46" s="718"/>
      <c r="D46" s="106"/>
      <c r="E46" s="107"/>
      <c r="F46" s="106"/>
      <c r="G46" s="163"/>
      <c r="H46" s="496"/>
    </row>
    <row r="47" spans="1:8" ht="15" customHeight="1">
      <c r="A47" s="716" t="s">
        <v>469</v>
      </c>
      <c r="B47" s="717"/>
      <c r="C47" s="718"/>
      <c r="D47" s="106"/>
      <c r="E47" s="107"/>
      <c r="F47" s="106"/>
      <c r="G47" s="163"/>
      <c r="H47" s="496"/>
    </row>
    <row r="48" spans="1:8" ht="15" customHeight="1">
      <c r="A48" s="716" t="s">
        <v>470</v>
      </c>
      <c r="B48" s="717"/>
      <c r="C48" s="718"/>
      <c r="D48" s="106"/>
      <c r="E48" s="107"/>
      <c r="F48" s="106"/>
      <c r="G48" s="163"/>
      <c r="H48" s="496"/>
    </row>
    <row r="49" spans="1:8" ht="15" customHeight="1">
      <c r="A49" s="716" t="s">
        <v>471</v>
      </c>
      <c r="B49" s="717"/>
      <c r="C49" s="718"/>
      <c r="D49" s="106"/>
      <c r="E49" s="107"/>
      <c r="F49" s="106"/>
      <c r="G49" s="163"/>
      <c r="H49" s="496"/>
    </row>
    <row r="50" spans="1:8" ht="15" customHeight="1">
      <c r="A50" s="716" t="s">
        <v>472</v>
      </c>
      <c r="B50" s="717"/>
      <c r="C50" s="718"/>
      <c r="D50" s="106"/>
      <c r="E50" s="107"/>
      <c r="F50" s="106"/>
      <c r="G50" s="163"/>
      <c r="H50" s="496"/>
    </row>
    <row r="51" spans="1:8" ht="15" customHeight="1">
      <c r="A51" s="716" t="s">
        <v>473</v>
      </c>
      <c r="B51" s="717"/>
      <c r="C51" s="718"/>
      <c r="D51" s="106"/>
      <c r="E51" s="107"/>
      <c r="F51" s="106"/>
      <c r="G51" s="163"/>
      <c r="H51" s="496"/>
    </row>
    <row r="52" spans="1:8" ht="15" customHeight="1">
      <c r="A52" s="716" t="s">
        <v>474</v>
      </c>
      <c r="B52" s="717"/>
      <c r="C52" s="718"/>
      <c r="D52" s="106"/>
      <c r="E52" s="107"/>
      <c r="F52" s="106"/>
      <c r="G52" s="163"/>
      <c r="H52" s="496"/>
    </row>
    <row r="53" spans="1:8" ht="15" customHeight="1">
      <c r="A53" s="716" t="s">
        <v>475</v>
      </c>
      <c r="B53" s="717"/>
      <c r="C53" s="718"/>
      <c r="D53" s="106"/>
      <c r="E53" s="107"/>
      <c r="F53" s="106"/>
      <c r="G53" s="163"/>
      <c r="H53" s="496"/>
    </row>
    <row r="54" spans="1:8" ht="15" customHeight="1">
      <c r="A54" s="716" t="s">
        <v>476</v>
      </c>
      <c r="B54" s="717"/>
      <c r="C54" s="718"/>
      <c r="D54" s="106"/>
      <c r="E54" s="107"/>
      <c r="F54" s="106"/>
      <c r="G54" s="163"/>
      <c r="H54" s="496"/>
    </row>
    <row r="55" spans="1:8" ht="15" customHeight="1">
      <c r="A55" s="716" t="s">
        <v>480</v>
      </c>
      <c r="B55" s="717"/>
      <c r="C55" s="718"/>
      <c r="D55" s="106"/>
      <c r="E55" s="107"/>
      <c r="F55" s="106"/>
      <c r="G55" s="163"/>
      <c r="H55" s="496"/>
    </row>
    <row r="56" spans="1:8" ht="15" customHeight="1">
      <c r="A56" s="716" t="s">
        <v>481</v>
      </c>
      <c r="B56" s="717"/>
      <c r="C56" s="718"/>
      <c r="D56" s="106"/>
      <c r="E56" s="107"/>
      <c r="F56" s="106"/>
      <c r="G56" s="163"/>
      <c r="H56" s="496"/>
    </row>
    <row r="57" spans="1:8" ht="15" customHeight="1">
      <c r="A57" s="716" t="s">
        <v>482</v>
      </c>
      <c r="B57" s="717"/>
      <c r="C57" s="718"/>
      <c r="D57" s="106"/>
      <c r="E57" s="107"/>
      <c r="F57" s="106"/>
      <c r="G57" s="163"/>
      <c r="H57" s="496"/>
    </row>
    <row r="58" spans="1:8" ht="15" customHeight="1">
      <c r="A58" s="716" t="s">
        <v>483</v>
      </c>
      <c r="B58" s="717"/>
      <c r="C58" s="718"/>
      <c r="D58" s="106"/>
      <c r="E58" s="107"/>
      <c r="F58" s="106"/>
      <c r="G58" s="163"/>
      <c r="H58" s="496"/>
    </row>
    <row r="59" spans="1:8" ht="26.25" customHeight="1">
      <c r="A59" s="716" t="s">
        <v>477</v>
      </c>
      <c r="B59" s="717"/>
      <c r="C59" s="718"/>
      <c r="D59" s="106"/>
      <c r="E59" s="107"/>
      <c r="F59" s="106"/>
      <c r="G59" s="163"/>
      <c r="H59" s="496"/>
    </row>
    <row r="60" spans="1:8" ht="15" customHeight="1">
      <c r="A60" s="716" t="s">
        <v>484</v>
      </c>
      <c r="B60" s="717"/>
      <c r="C60" s="718"/>
      <c r="D60" s="106"/>
      <c r="E60" s="107"/>
      <c r="F60" s="106"/>
      <c r="G60" s="163"/>
      <c r="H60" s="496"/>
    </row>
    <row r="61" spans="1:8" ht="15" customHeight="1">
      <c r="A61" s="716" t="s">
        <v>485</v>
      </c>
      <c r="B61" s="717"/>
      <c r="C61" s="718"/>
      <c r="D61" s="106"/>
      <c r="E61" s="107"/>
      <c r="F61" s="106"/>
      <c r="G61" s="163"/>
      <c r="H61" s="496"/>
    </row>
    <row r="62" spans="1:8" ht="15" customHeight="1">
      <c r="A62" s="716" t="s">
        <v>478</v>
      </c>
      <c r="B62" s="717"/>
      <c r="C62" s="718"/>
      <c r="D62" s="106"/>
      <c r="E62" s="107"/>
      <c r="F62" s="106"/>
      <c r="G62" s="163"/>
      <c r="H62" s="496"/>
    </row>
    <row r="63" spans="1:8" ht="15" customHeight="1">
      <c r="A63" s="716" t="s">
        <v>479</v>
      </c>
      <c r="B63" s="717"/>
      <c r="C63" s="718"/>
      <c r="D63" s="106"/>
      <c r="E63" s="107"/>
      <c r="F63" s="106"/>
      <c r="G63" s="163"/>
      <c r="H63" s="496"/>
    </row>
    <row r="64" spans="1:8" ht="15" customHeight="1">
      <c r="A64" s="716" t="s">
        <v>486</v>
      </c>
      <c r="B64" s="717"/>
      <c r="C64" s="718"/>
      <c r="D64" s="106"/>
      <c r="E64" s="107"/>
      <c r="F64" s="106"/>
      <c r="G64" s="163"/>
      <c r="H64" s="496"/>
    </row>
    <row r="65" spans="1:8" ht="15" customHeight="1">
      <c r="A65" s="716" t="s">
        <v>487</v>
      </c>
      <c r="B65" s="717"/>
      <c r="C65" s="718"/>
      <c r="D65" s="106"/>
      <c r="E65" s="107"/>
      <c r="F65" s="106"/>
      <c r="G65" s="163"/>
      <c r="H65" s="496"/>
    </row>
    <row r="66" spans="1:8" ht="15" customHeight="1">
      <c r="A66" s="716" t="s">
        <v>488</v>
      </c>
      <c r="B66" s="717"/>
      <c r="C66" s="718"/>
      <c r="D66" s="106"/>
      <c r="E66" s="107"/>
      <c r="F66" s="106"/>
      <c r="G66" s="163"/>
      <c r="H66" s="496"/>
    </row>
    <row r="67" spans="1:8" ht="15" customHeight="1">
      <c r="A67" s="716" t="s">
        <v>489</v>
      </c>
      <c r="B67" s="717"/>
      <c r="C67" s="718"/>
      <c r="D67" s="106"/>
      <c r="E67" s="107"/>
      <c r="F67" s="106"/>
      <c r="G67" s="163"/>
      <c r="H67" s="496"/>
    </row>
    <row r="68" spans="1:8" ht="15" customHeight="1">
      <c r="A68" s="716" t="s">
        <v>490</v>
      </c>
      <c r="B68" s="717"/>
      <c r="C68" s="718"/>
      <c r="D68" s="106"/>
      <c r="E68" s="107"/>
      <c r="F68" s="106"/>
      <c r="G68" s="163"/>
      <c r="H68" s="496"/>
    </row>
    <row r="69" spans="1:8" ht="15" customHeight="1">
      <c r="A69" s="716" t="s">
        <v>491</v>
      </c>
      <c r="B69" s="717"/>
      <c r="C69" s="718"/>
      <c r="D69" s="106"/>
      <c r="E69" s="107"/>
      <c r="F69" s="106"/>
      <c r="G69" s="163"/>
      <c r="H69" s="496"/>
    </row>
    <row r="70" spans="1:8" ht="15" customHeight="1">
      <c r="A70" s="716" t="s">
        <v>492</v>
      </c>
      <c r="B70" s="717"/>
      <c r="C70" s="718"/>
      <c r="D70" s="106"/>
      <c r="E70" s="107"/>
      <c r="F70" s="106"/>
      <c r="G70" s="163"/>
      <c r="H70" s="496"/>
    </row>
    <row r="71" spans="1:8" ht="15" customHeight="1">
      <c r="A71" s="716" t="s">
        <v>494</v>
      </c>
      <c r="B71" s="717"/>
      <c r="C71" s="718"/>
      <c r="D71" s="106"/>
      <c r="E71" s="107"/>
      <c r="F71" s="106"/>
      <c r="G71" s="163"/>
      <c r="H71" s="496"/>
    </row>
    <row r="72" spans="1:8" ht="15" customHeight="1">
      <c r="A72" s="716" t="s">
        <v>493</v>
      </c>
      <c r="B72" s="717"/>
      <c r="C72" s="718"/>
      <c r="D72" s="106"/>
      <c r="E72" s="107"/>
      <c r="F72" s="106"/>
      <c r="G72" s="163"/>
      <c r="H72" s="496"/>
    </row>
    <row r="73" spans="1:8" ht="15" customHeight="1">
      <c r="A73" s="716" t="s">
        <v>495</v>
      </c>
      <c r="B73" s="717"/>
      <c r="C73" s="718"/>
      <c r="D73" s="106"/>
      <c r="E73" s="107"/>
      <c r="F73" s="106"/>
      <c r="G73" s="163"/>
      <c r="H73" s="496"/>
    </row>
    <row r="74" spans="1:8" ht="15" customHeight="1">
      <c r="A74" s="716" t="s">
        <v>496</v>
      </c>
      <c r="B74" s="717"/>
      <c r="C74" s="718"/>
      <c r="D74" s="106"/>
      <c r="E74" s="107"/>
      <c r="F74" s="106"/>
      <c r="G74" s="163"/>
      <c r="H74" s="496"/>
    </row>
    <row r="75" spans="1:8" ht="15" customHeight="1">
      <c r="A75" s="716" t="s">
        <v>497</v>
      </c>
      <c r="B75" s="717"/>
      <c r="C75" s="718"/>
      <c r="D75" s="106"/>
      <c r="E75" s="107"/>
      <c r="F75" s="106"/>
      <c r="G75" s="163"/>
      <c r="H75" s="496"/>
    </row>
    <row r="76" spans="1:8" ht="15" customHeight="1">
      <c r="A76" s="716" t="s">
        <v>498</v>
      </c>
      <c r="B76" s="717"/>
      <c r="C76" s="718"/>
      <c r="D76" s="106"/>
      <c r="E76" s="107"/>
      <c r="F76" s="106"/>
      <c r="G76" s="163"/>
      <c r="H76" s="496"/>
    </row>
    <row r="77" spans="1:8" ht="15" customHeight="1" thickBot="1">
      <c r="A77" s="713" t="s">
        <v>499</v>
      </c>
      <c r="B77" s="714"/>
      <c r="C77" s="715"/>
      <c r="D77" s="104"/>
      <c r="E77" s="105"/>
      <c r="F77" s="104"/>
      <c r="G77" s="164"/>
      <c r="H77" s="463"/>
    </row>
    <row r="78" spans="1:8">
      <c r="B78" s="103"/>
      <c r="C78" s="102" t="s">
        <v>9</v>
      </c>
      <c r="D78" s="100"/>
      <c r="E78" s="100"/>
      <c r="F78" s="100"/>
      <c r="G78" s="100"/>
    </row>
    <row r="79" spans="1:8">
      <c r="B79" s="103"/>
      <c r="C79" s="102" t="s">
        <v>9</v>
      </c>
      <c r="D79" s="100"/>
      <c r="E79" s="100"/>
      <c r="F79" s="100"/>
      <c r="G79" s="100"/>
    </row>
    <row r="80" spans="1:8">
      <c r="B80" s="103"/>
      <c r="C80" s="102" t="s">
        <v>9</v>
      </c>
      <c r="D80" s="100"/>
      <c r="E80" s="100"/>
      <c r="F80" s="100"/>
      <c r="G80" s="100"/>
    </row>
    <row r="81" spans="1:7">
      <c r="B81" s="103"/>
      <c r="C81" s="102" t="s">
        <v>9</v>
      </c>
      <c r="D81" s="100"/>
      <c r="E81" s="100"/>
      <c r="F81" s="100"/>
      <c r="G81" s="100"/>
    </row>
    <row r="82" spans="1:7">
      <c r="B82" s="103"/>
      <c r="C82" s="102" t="s">
        <v>9</v>
      </c>
      <c r="D82" s="100"/>
      <c r="E82" s="100"/>
      <c r="F82" s="100"/>
      <c r="G82" s="100"/>
    </row>
    <row r="83" spans="1:7">
      <c r="B83" s="103"/>
      <c r="C83" s="102" t="s">
        <v>9</v>
      </c>
      <c r="D83" s="100"/>
      <c r="E83" s="100"/>
      <c r="F83" s="100"/>
      <c r="G83" s="100"/>
    </row>
    <row r="84" spans="1:7">
      <c r="B84" s="103"/>
      <c r="C84" s="102" t="s">
        <v>9</v>
      </c>
      <c r="D84" s="100"/>
      <c r="E84" s="100"/>
      <c r="F84" s="100"/>
      <c r="G84" s="100"/>
    </row>
    <row r="85" spans="1:7">
      <c r="A85" s="100"/>
      <c r="B85" s="101"/>
      <c r="C85" s="101"/>
      <c r="D85" s="99"/>
      <c r="E85" s="99"/>
      <c r="F85" s="99"/>
      <c r="G85" s="99"/>
    </row>
    <row r="86" spans="1:7">
      <c r="A86" s="100"/>
      <c r="B86" s="100"/>
      <c r="C86" s="100"/>
      <c r="D86" s="99"/>
      <c r="E86" s="99"/>
      <c r="F86" s="99"/>
      <c r="G86" s="99"/>
    </row>
  </sheetData>
  <mergeCells count="76">
    <mergeCell ref="A10:C10"/>
    <mergeCell ref="A11:C11"/>
    <mergeCell ref="A12:C12"/>
    <mergeCell ref="A13:C13"/>
    <mergeCell ref="H7:H77"/>
    <mergeCell ref="A30:C30"/>
    <mergeCell ref="A32:C32"/>
    <mergeCell ref="A31:C31"/>
    <mergeCell ref="A29:C29"/>
    <mergeCell ref="A27:C27"/>
    <mergeCell ref="A28:C28"/>
    <mergeCell ref="A38:C38"/>
    <mergeCell ref="A37:C37"/>
    <mergeCell ref="A36:C36"/>
    <mergeCell ref="A35:C35"/>
    <mergeCell ref="A34:C34"/>
    <mergeCell ref="A3:H3"/>
    <mergeCell ref="A24:C24"/>
    <mergeCell ref="A25:C25"/>
    <mergeCell ref="A26:C26"/>
    <mergeCell ref="A14:C14"/>
    <mergeCell ref="A15:C15"/>
    <mergeCell ref="A16:C16"/>
    <mergeCell ref="A17:C17"/>
    <mergeCell ref="A18:C18"/>
    <mergeCell ref="A9:C9"/>
    <mergeCell ref="A19:C19"/>
    <mergeCell ref="A20:C20"/>
    <mergeCell ref="A21:C21"/>
    <mergeCell ref="A22:C22"/>
    <mergeCell ref="A23:C23"/>
    <mergeCell ref="A7:C8"/>
    <mergeCell ref="A33:C33"/>
    <mergeCell ref="A44:C44"/>
    <mergeCell ref="A43:C43"/>
    <mergeCell ref="A42:C42"/>
    <mergeCell ref="A41:C41"/>
    <mergeCell ref="A40:C40"/>
    <mergeCell ref="A39:C39"/>
    <mergeCell ref="A45:C45"/>
    <mergeCell ref="A66:C66"/>
    <mergeCell ref="A65:C65"/>
    <mergeCell ref="A64:C64"/>
    <mergeCell ref="A63:C63"/>
    <mergeCell ref="A62:C62"/>
    <mergeCell ref="A61:C61"/>
    <mergeCell ref="A60:C60"/>
    <mergeCell ref="A59:C59"/>
    <mergeCell ref="A58:C58"/>
    <mergeCell ref="A57:C57"/>
    <mergeCell ref="A50:C50"/>
    <mergeCell ref="A49:C49"/>
    <mergeCell ref="A48:C48"/>
    <mergeCell ref="A47:C47"/>
    <mergeCell ref="A46:C46"/>
    <mergeCell ref="A1:B1"/>
    <mergeCell ref="A4:D5"/>
    <mergeCell ref="H4:H5"/>
    <mergeCell ref="A6:C6"/>
    <mergeCell ref="A72:C72"/>
    <mergeCell ref="A71:C71"/>
    <mergeCell ref="A70:C70"/>
    <mergeCell ref="A69:C69"/>
    <mergeCell ref="A68:C68"/>
    <mergeCell ref="A67:C67"/>
    <mergeCell ref="A56:C56"/>
    <mergeCell ref="A55:C55"/>
    <mergeCell ref="A54:C54"/>
    <mergeCell ref="A53:C53"/>
    <mergeCell ref="A52:C52"/>
    <mergeCell ref="A51:C51"/>
    <mergeCell ref="A77:C77"/>
    <mergeCell ref="A76:C76"/>
    <mergeCell ref="A75:C75"/>
    <mergeCell ref="A74:C74"/>
    <mergeCell ref="A73:C73"/>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I50"/>
  <sheetViews>
    <sheetView zoomScale="95" zoomScaleNormal="95" workbookViewId="0">
      <selection activeCell="E45" sqref="E45"/>
    </sheetView>
  </sheetViews>
  <sheetFormatPr defaultRowHeight="15"/>
  <cols>
    <col min="1" max="1" width="38.140625" customWidth="1"/>
    <col min="2" max="2" width="28.140625" customWidth="1"/>
    <col min="3" max="3" width="28.5703125" customWidth="1"/>
    <col min="4" max="7" width="16.7109375" customWidth="1"/>
    <col min="8" max="8" width="22.5703125" customWidth="1"/>
  </cols>
  <sheetData>
    <row r="1" spans="1:9">
      <c r="A1" s="237" t="s">
        <v>405</v>
      </c>
      <c r="B1" s="49"/>
      <c r="C1" s="49"/>
      <c r="D1" s="49"/>
      <c r="E1" s="49"/>
      <c r="F1" s="49"/>
      <c r="G1" s="15"/>
      <c r="H1" s="15"/>
      <c r="I1" s="94"/>
    </row>
    <row r="2" spans="1:9">
      <c r="A2" s="239" t="s">
        <v>406</v>
      </c>
      <c r="B2" s="49"/>
      <c r="C2" s="49"/>
      <c r="D2" s="49"/>
      <c r="E2" s="49"/>
      <c r="F2" s="49"/>
      <c r="G2" s="15"/>
      <c r="H2" s="15"/>
      <c r="I2" s="94"/>
    </row>
    <row r="3" spans="1:9" ht="15.75" thickBot="1">
      <c r="A3" s="602"/>
      <c r="B3" s="602"/>
      <c r="C3" s="602"/>
      <c r="D3" s="602"/>
      <c r="E3" s="602"/>
      <c r="F3" s="602"/>
      <c r="G3" s="602"/>
      <c r="H3" s="602"/>
    </row>
    <row r="4" spans="1:9">
      <c r="A4" s="506" t="s">
        <v>406</v>
      </c>
      <c r="B4" s="507"/>
      <c r="C4" s="507"/>
      <c r="D4" s="507"/>
      <c r="E4" s="507"/>
      <c r="F4" s="507"/>
      <c r="G4" s="567"/>
      <c r="H4" s="555" t="s">
        <v>407</v>
      </c>
    </row>
    <row r="5" spans="1:9" ht="24.95" customHeight="1" thickBot="1">
      <c r="A5" s="557"/>
      <c r="B5" s="558"/>
      <c r="C5" s="558"/>
      <c r="D5" s="558"/>
      <c r="E5" s="558"/>
      <c r="F5" s="558"/>
      <c r="G5" s="568"/>
      <c r="H5" s="569"/>
    </row>
    <row r="6" spans="1:9" ht="15" customHeight="1" thickBot="1">
      <c r="A6" s="512" t="s">
        <v>19</v>
      </c>
      <c r="B6" s="513"/>
      <c r="C6" s="513"/>
      <c r="D6" s="168"/>
      <c r="E6" s="168"/>
      <c r="F6" s="168"/>
      <c r="G6" s="45">
        <f>[2]Obsah!C21</f>
        <v>41820</v>
      </c>
      <c r="H6" s="42"/>
    </row>
    <row r="7" spans="1:9" ht="38.1" customHeight="1">
      <c r="A7" s="734" t="s">
        <v>404</v>
      </c>
      <c r="B7" s="735"/>
      <c r="C7" s="736"/>
      <c r="D7" s="50" t="s">
        <v>20</v>
      </c>
      <c r="E7" s="50" t="s">
        <v>142</v>
      </c>
      <c r="F7" s="50" t="s">
        <v>143</v>
      </c>
      <c r="G7" s="167" t="s">
        <v>144</v>
      </c>
      <c r="H7" s="731" t="s">
        <v>52</v>
      </c>
    </row>
    <row r="8" spans="1:9" ht="15" customHeight="1">
      <c r="A8" s="737"/>
      <c r="B8" s="738"/>
      <c r="C8" s="739"/>
      <c r="D8" s="120" t="s">
        <v>728</v>
      </c>
      <c r="E8" s="120" t="s">
        <v>729</v>
      </c>
      <c r="F8" s="120" t="s">
        <v>730</v>
      </c>
      <c r="G8" s="120" t="s">
        <v>731</v>
      </c>
      <c r="H8" s="732"/>
    </row>
    <row r="9" spans="1:9" ht="24.95" customHeight="1">
      <c r="A9" s="724" t="s">
        <v>408</v>
      </c>
      <c r="B9" s="722" t="s">
        <v>409</v>
      </c>
      <c r="C9" s="119" t="s">
        <v>414</v>
      </c>
      <c r="D9" s="307"/>
      <c r="E9" s="307"/>
      <c r="F9" s="307"/>
      <c r="G9" s="307"/>
      <c r="H9" s="732"/>
    </row>
    <row r="10" spans="1:9" ht="38.25">
      <c r="A10" s="588"/>
      <c r="B10" s="723"/>
      <c r="C10" s="6" t="s">
        <v>11</v>
      </c>
      <c r="D10" s="308"/>
      <c r="E10" s="308"/>
      <c r="F10" s="308"/>
      <c r="G10" s="308"/>
      <c r="H10" s="732"/>
    </row>
    <row r="11" spans="1:9">
      <c r="A11" s="588"/>
      <c r="B11" s="723"/>
      <c r="C11" s="6" t="s">
        <v>415</v>
      </c>
      <c r="D11" s="308"/>
      <c r="E11" s="308"/>
      <c r="F11" s="308"/>
      <c r="G11" s="308"/>
      <c r="H11" s="732"/>
    </row>
    <row r="12" spans="1:9">
      <c r="A12" s="588"/>
      <c r="B12" s="723"/>
      <c r="C12" s="6" t="s">
        <v>416</v>
      </c>
      <c r="D12" s="308"/>
      <c r="E12" s="308"/>
      <c r="F12" s="308"/>
      <c r="G12" s="308"/>
      <c r="H12" s="732"/>
    </row>
    <row r="13" spans="1:9">
      <c r="A13" s="588"/>
      <c r="B13" s="723"/>
      <c r="C13" s="6" t="s">
        <v>417</v>
      </c>
      <c r="D13" s="308"/>
      <c r="E13" s="308"/>
      <c r="F13" s="308"/>
      <c r="G13" s="308"/>
      <c r="H13" s="732"/>
    </row>
    <row r="14" spans="1:9" ht="25.5">
      <c r="A14" s="588"/>
      <c r="B14" s="723" t="s">
        <v>410</v>
      </c>
      <c r="C14" s="6" t="s">
        <v>414</v>
      </c>
      <c r="D14" s="308">
        <v>254761568</v>
      </c>
      <c r="E14" s="308">
        <v>187029443</v>
      </c>
      <c r="F14" s="308">
        <v>2769838</v>
      </c>
      <c r="G14" s="308">
        <v>4289997</v>
      </c>
      <c r="H14" s="732"/>
    </row>
    <row r="15" spans="1:9" ht="25.5">
      <c r="A15" s="588"/>
      <c r="B15" s="723"/>
      <c r="C15" s="6" t="s">
        <v>418</v>
      </c>
      <c r="D15" s="308">
        <v>111484048</v>
      </c>
      <c r="E15" s="308">
        <v>91918161</v>
      </c>
      <c r="F15" s="308">
        <v>50509749</v>
      </c>
      <c r="G15" s="308">
        <v>18306600</v>
      </c>
      <c r="H15" s="732"/>
    </row>
    <row r="16" spans="1:9">
      <c r="A16" s="588"/>
      <c r="B16" s="723"/>
      <c r="C16" s="6" t="s">
        <v>419</v>
      </c>
      <c r="D16" s="308">
        <v>0</v>
      </c>
      <c r="E16" s="308">
        <v>0</v>
      </c>
      <c r="F16" s="308">
        <v>0</v>
      </c>
      <c r="G16" s="308">
        <v>0</v>
      </c>
      <c r="H16" s="732"/>
    </row>
    <row r="17" spans="1:8" ht="24.95" customHeight="1">
      <c r="A17" s="588"/>
      <c r="B17" s="723"/>
      <c r="C17" s="6" t="s">
        <v>416</v>
      </c>
      <c r="D17" s="308">
        <v>1173902</v>
      </c>
      <c r="E17" s="308">
        <v>1556704</v>
      </c>
      <c r="F17" s="308">
        <v>531772</v>
      </c>
      <c r="G17" s="308">
        <v>501141</v>
      </c>
      <c r="H17" s="732"/>
    </row>
    <row r="18" spans="1:8" ht="15.75" thickBot="1">
      <c r="A18" s="589"/>
      <c r="B18" s="593"/>
      <c r="C18" s="118" t="s">
        <v>417</v>
      </c>
      <c r="D18" s="309">
        <v>2739856</v>
      </c>
      <c r="E18" s="309">
        <v>215547</v>
      </c>
      <c r="F18" s="309">
        <v>1828209</v>
      </c>
      <c r="G18" s="309">
        <v>1809818</v>
      </c>
      <c r="H18" s="733"/>
    </row>
    <row r="19" spans="1:8" ht="15" customHeight="1">
      <c r="A19" s="741" t="s">
        <v>411</v>
      </c>
      <c r="B19" s="745" t="s">
        <v>414</v>
      </c>
      <c r="C19" s="746"/>
      <c r="D19" s="310">
        <v>1986223</v>
      </c>
      <c r="E19" s="310">
        <v>1906485</v>
      </c>
      <c r="F19" s="310">
        <v>1154262</v>
      </c>
      <c r="G19" s="310">
        <v>1778827</v>
      </c>
      <c r="H19" s="726" t="s">
        <v>53</v>
      </c>
    </row>
    <row r="20" spans="1:8" ht="15" customHeight="1">
      <c r="A20" s="741"/>
      <c r="B20" s="743" t="s">
        <v>418</v>
      </c>
      <c r="C20" s="744"/>
      <c r="D20" s="311">
        <v>72536463</v>
      </c>
      <c r="E20" s="311">
        <v>72967342</v>
      </c>
      <c r="F20" s="311">
        <v>107709049</v>
      </c>
      <c r="G20" s="311">
        <v>118245636</v>
      </c>
      <c r="H20" s="726"/>
    </row>
    <row r="21" spans="1:8">
      <c r="A21" s="741"/>
      <c r="B21" s="743" t="s">
        <v>419</v>
      </c>
      <c r="C21" s="744"/>
      <c r="D21" s="311">
        <v>0</v>
      </c>
      <c r="E21" s="311">
        <v>0</v>
      </c>
      <c r="F21" s="311">
        <v>0</v>
      </c>
      <c r="G21" s="311">
        <v>0</v>
      </c>
      <c r="H21" s="726"/>
    </row>
    <row r="22" spans="1:8">
      <c r="A22" s="741"/>
      <c r="B22" s="743" t="s">
        <v>416</v>
      </c>
      <c r="C22" s="744"/>
      <c r="D22" s="311">
        <v>317322</v>
      </c>
      <c r="E22" s="311">
        <v>875459</v>
      </c>
      <c r="F22" s="311">
        <v>263597</v>
      </c>
      <c r="G22" s="311">
        <v>649755</v>
      </c>
      <c r="H22" s="726"/>
    </row>
    <row r="23" spans="1:8" ht="15.75" thickBot="1">
      <c r="A23" s="742"/>
      <c r="B23" s="464" t="s">
        <v>417</v>
      </c>
      <c r="C23" s="465"/>
      <c r="D23" s="312">
        <v>532061939</v>
      </c>
      <c r="E23" s="312">
        <v>557872998</v>
      </c>
      <c r="F23" s="312">
        <v>586346993</v>
      </c>
      <c r="G23" s="312">
        <v>637645000</v>
      </c>
      <c r="H23" s="727"/>
    </row>
    <row r="24" spans="1:8" ht="15" customHeight="1">
      <c r="A24" s="740" t="s">
        <v>412</v>
      </c>
      <c r="B24" s="728" t="s">
        <v>409</v>
      </c>
      <c r="C24" s="236" t="s">
        <v>420</v>
      </c>
      <c r="D24" s="313"/>
      <c r="E24" s="313"/>
      <c r="F24" s="313"/>
      <c r="G24" s="313"/>
      <c r="H24" s="725" t="s">
        <v>54</v>
      </c>
    </row>
    <row r="25" spans="1:8">
      <c r="A25" s="741"/>
      <c r="B25" s="729"/>
      <c r="C25" s="6" t="s">
        <v>10</v>
      </c>
      <c r="D25" s="308"/>
      <c r="E25" s="308"/>
      <c r="F25" s="308"/>
      <c r="G25" s="308"/>
      <c r="H25" s="726"/>
    </row>
    <row r="26" spans="1:8">
      <c r="A26" s="741"/>
      <c r="B26" s="729"/>
      <c r="C26" s="6" t="s">
        <v>421</v>
      </c>
      <c r="D26" s="308"/>
      <c r="E26" s="308"/>
      <c r="F26" s="308"/>
      <c r="G26" s="308"/>
      <c r="H26" s="726"/>
    </row>
    <row r="27" spans="1:8">
      <c r="A27" s="741"/>
      <c r="B27" s="729"/>
      <c r="C27" s="6" t="s">
        <v>422</v>
      </c>
      <c r="D27" s="308"/>
      <c r="E27" s="308"/>
      <c r="F27" s="308"/>
      <c r="G27" s="308"/>
      <c r="H27" s="726"/>
    </row>
    <row r="28" spans="1:8">
      <c r="A28" s="741"/>
      <c r="B28" s="729"/>
      <c r="C28" s="6" t="s">
        <v>423</v>
      </c>
      <c r="D28" s="308"/>
      <c r="E28" s="308"/>
      <c r="F28" s="308"/>
      <c r="G28" s="308"/>
      <c r="H28" s="726"/>
    </row>
    <row r="29" spans="1:8" ht="15.75" thickBot="1">
      <c r="A29" s="741"/>
      <c r="B29" s="730"/>
      <c r="C29" s="118" t="s">
        <v>424</v>
      </c>
      <c r="D29" s="309"/>
      <c r="E29" s="309"/>
      <c r="F29" s="309"/>
      <c r="G29" s="309"/>
      <c r="H29" s="726"/>
    </row>
    <row r="30" spans="1:8">
      <c r="A30" s="741"/>
      <c r="B30" s="729" t="s">
        <v>410</v>
      </c>
      <c r="C30" s="236" t="s">
        <v>420</v>
      </c>
      <c r="D30" s="307"/>
      <c r="E30" s="307"/>
      <c r="F30" s="307"/>
      <c r="G30" s="307"/>
      <c r="H30" s="726"/>
    </row>
    <row r="31" spans="1:8">
      <c r="A31" s="741"/>
      <c r="B31" s="729"/>
      <c r="C31" s="6" t="s">
        <v>10</v>
      </c>
      <c r="D31" s="308"/>
      <c r="E31" s="308"/>
      <c r="F31" s="308"/>
      <c r="G31" s="308"/>
      <c r="H31" s="726"/>
    </row>
    <row r="32" spans="1:8">
      <c r="A32" s="741"/>
      <c r="B32" s="729"/>
      <c r="C32" s="6" t="s">
        <v>421</v>
      </c>
      <c r="D32" s="308"/>
      <c r="E32" s="308"/>
      <c r="F32" s="308"/>
      <c r="G32" s="308"/>
      <c r="H32" s="726"/>
    </row>
    <row r="33" spans="1:8">
      <c r="A33" s="741"/>
      <c r="B33" s="729"/>
      <c r="C33" s="6" t="s">
        <v>422</v>
      </c>
      <c r="D33" s="308"/>
      <c r="E33" s="308"/>
      <c r="F33" s="308"/>
      <c r="G33" s="308"/>
      <c r="H33" s="726"/>
    </row>
    <row r="34" spans="1:8">
      <c r="A34" s="741"/>
      <c r="B34" s="729"/>
      <c r="C34" s="6" t="s">
        <v>423</v>
      </c>
      <c r="D34" s="308"/>
      <c r="E34" s="308"/>
      <c r="F34" s="308"/>
      <c r="G34" s="308"/>
      <c r="H34" s="726"/>
    </row>
    <row r="35" spans="1:8" ht="15.75" thickBot="1">
      <c r="A35" s="742"/>
      <c r="B35" s="730"/>
      <c r="C35" s="118" t="s">
        <v>424</v>
      </c>
      <c r="D35" s="309"/>
      <c r="E35" s="309"/>
      <c r="F35" s="309"/>
      <c r="G35" s="309"/>
      <c r="H35" s="727"/>
    </row>
    <row r="36" spans="1:8">
      <c r="A36" s="740" t="s">
        <v>413</v>
      </c>
      <c r="B36" s="460" t="s">
        <v>420</v>
      </c>
      <c r="C36" s="461"/>
      <c r="D36" s="314">
        <v>181773</v>
      </c>
      <c r="E36" s="314">
        <v>0</v>
      </c>
      <c r="F36" s="314">
        <v>0</v>
      </c>
      <c r="G36" s="314">
        <v>0</v>
      </c>
      <c r="H36" s="725" t="s">
        <v>55</v>
      </c>
    </row>
    <row r="37" spans="1:8">
      <c r="A37" s="741"/>
      <c r="B37" s="743" t="s">
        <v>10</v>
      </c>
      <c r="C37" s="744" t="s">
        <v>10</v>
      </c>
      <c r="D37" s="311">
        <v>139009718</v>
      </c>
      <c r="E37" s="311">
        <v>167261325</v>
      </c>
      <c r="F37" s="311">
        <v>195206302</v>
      </c>
      <c r="G37" s="311">
        <v>129867119</v>
      </c>
      <c r="H37" s="726"/>
    </row>
    <row r="38" spans="1:8">
      <c r="A38" s="741"/>
      <c r="B38" s="743" t="s">
        <v>421</v>
      </c>
      <c r="C38" s="744" t="s">
        <v>421</v>
      </c>
      <c r="D38" s="311">
        <v>644003301</v>
      </c>
      <c r="E38" s="311">
        <v>715747791</v>
      </c>
      <c r="F38" s="311">
        <v>596505739</v>
      </c>
      <c r="G38" s="311">
        <v>660687627</v>
      </c>
      <c r="H38" s="726"/>
    </row>
    <row r="39" spans="1:8">
      <c r="A39" s="741"/>
      <c r="B39" s="743" t="s">
        <v>422</v>
      </c>
      <c r="C39" s="744" t="s">
        <v>422</v>
      </c>
      <c r="D39" s="311">
        <v>5722976</v>
      </c>
      <c r="E39" s="311">
        <v>5678340</v>
      </c>
      <c r="F39" s="311">
        <v>3777511</v>
      </c>
      <c r="G39" s="311">
        <v>1375796</v>
      </c>
      <c r="H39" s="726"/>
    </row>
    <row r="40" spans="1:8">
      <c r="A40" s="741"/>
      <c r="B40" s="743" t="s">
        <v>423</v>
      </c>
      <c r="C40" s="744" t="s">
        <v>423</v>
      </c>
      <c r="D40" s="311">
        <v>0</v>
      </c>
      <c r="E40" s="311">
        <v>0</v>
      </c>
      <c r="F40" s="311">
        <v>0</v>
      </c>
      <c r="G40" s="311">
        <v>0</v>
      </c>
      <c r="H40" s="726"/>
    </row>
    <row r="41" spans="1:8" ht="15.75" thickBot="1">
      <c r="A41" s="742"/>
      <c r="B41" s="464" t="s">
        <v>424</v>
      </c>
      <c r="C41" s="465" t="s">
        <v>424</v>
      </c>
      <c r="D41" s="312">
        <v>0</v>
      </c>
      <c r="E41" s="312">
        <v>0</v>
      </c>
      <c r="F41" s="312">
        <v>0</v>
      </c>
      <c r="G41" s="312">
        <v>0</v>
      </c>
      <c r="H41" s="727"/>
    </row>
    <row r="46" spans="1:8" ht="15.75" thickBot="1"/>
    <row r="47" spans="1:8">
      <c r="C47" s="460"/>
      <c r="D47" s="461"/>
    </row>
    <row r="49" spans="3:4" ht="15.75" thickBot="1"/>
    <row r="50" spans="3:4">
      <c r="C50" s="460"/>
      <c r="D50" s="461"/>
    </row>
  </sheetData>
  <mergeCells count="30">
    <mergeCell ref="C47:D47"/>
    <mergeCell ref="C50:D50"/>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G19"/>
  <sheetViews>
    <sheetView zoomScaleNormal="100" workbookViewId="0">
      <selection activeCell="E11" sqref="E11"/>
    </sheetView>
  </sheetViews>
  <sheetFormatPr defaultRowHeight="15"/>
  <cols>
    <col min="1" max="1" width="50.7109375" customWidth="1"/>
    <col min="2" max="2" width="35.7109375" customWidth="1"/>
    <col min="3" max="6" width="16.7109375" customWidth="1"/>
    <col min="7" max="7" width="25.7109375" customWidth="1"/>
  </cols>
  <sheetData>
    <row r="1" spans="1:7">
      <c r="A1" s="237" t="s">
        <v>392</v>
      </c>
      <c r="B1" s="15"/>
      <c r="C1" s="15"/>
      <c r="D1" s="15"/>
      <c r="E1" s="15"/>
      <c r="F1" s="15"/>
      <c r="G1" s="15"/>
    </row>
    <row r="2" spans="1:7">
      <c r="A2" s="239" t="s">
        <v>393</v>
      </c>
      <c r="B2" s="15"/>
      <c r="C2" s="15"/>
      <c r="D2" s="15"/>
      <c r="E2" s="15"/>
      <c r="F2" s="15"/>
      <c r="G2" s="15"/>
    </row>
    <row r="3" spans="1:7" ht="15.75" thickBot="1">
      <c r="A3" s="505"/>
      <c r="B3" s="505"/>
      <c r="C3" s="505"/>
      <c r="D3" s="505"/>
      <c r="E3" s="505"/>
      <c r="F3" s="505"/>
      <c r="G3" s="505"/>
    </row>
    <row r="4" spans="1:7" ht="15" customHeight="1">
      <c r="A4" s="506" t="s">
        <v>393</v>
      </c>
      <c r="B4" s="507"/>
      <c r="C4" s="507"/>
      <c r="D4" s="507"/>
      <c r="E4" s="507"/>
      <c r="F4" s="567"/>
      <c r="G4" s="555" t="s">
        <v>394</v>
      </c>
    </row>
    <row r="5" spans="1:7" ht="24.95" customHeight="1" thickBot="1">
      <c r="A5" s="557"/>
      <c r="B5" s="558"/>
      <c r="C5" s="558"/>
      <c r="D5" s="558"/>
      <c r="E5" s="558"/>
      <c r="F5" s="568"/>
      <c r="G5" s="569"/>
    </row>
    <row r="6" spans="1:7" ht="15" customHeight="1" thickBot="1">
      <c r="A6" s="228" t="s">
        <v>19</v>
      </c>
      <c r="B6" s="129"/>
      <c r="C6" s="129"/>
      <c r="D6" s="129"/>
      <c r="E6" s="129"/>
      <c r="F6" s="315">
        <f>[2]Obsah!C21</f>
        <v>41820</v>
      </c>
      <c r="G6" s="127"/>
    </row>
    <row r="7" spans="1:7" ht="38.1" customHeight="1">
      <c r="A7" s="747"/>
      <c r="B7" s="748"/>
      <c r="C7" s="50" t="s">
        <v>20</v>
      </c>
      <c r="D7" s="50" t="s">
        <v>142</v>
      </c>
      <c r="E7" s="50" t="s">
        <v>143</v>
      </c>
      <c r="F7" s="167" t="s">
        <v>144</v>
      </c>
      <c r="G7" s="585" t="s">
        <v>342</v>
      </c>
    </row>
    <row r="8" spans="1:7" ht="15" customHeight="1">
      <c r="A8" s="749"/>
      <c r="B8" s="750"/>
      <c r="C8" s="120" t="s">
        <v>728</v>
      </c>
      <c r="D8" s="120" t="s">
        <v>729</v>
      </c>
      <c r="E8" s="120" t="s">
        <v>730</v>
      </c>
      <c r="F8" s="120" t="s">
        <v>731</v>
      </c>
      <c r="G8" s="586"/>
    </row>
    <row r="9" spans="1:7" ht="15" customHeight="1">
      <c r="A9" s="741" t="s">
        <v>395</v>
      </c>
      <c r="B9" s="126" t="s">
        <v>397</v>
      </c>
      <c r="C9" s="316">
        <v>8326</v>
      </c>
      <c r="D9" s="316">
        <v>7735</v>
      </c>
      <c r="E9" s="316">
        <v>7451</v>
      </c>
      <c r="F9" s="316">
        <v>7240</v>
      </c>
      <c r="G9" s="586"/>
    </row>
    <row r="10" spans="1:7">
      <c r="A10" s="741"/>
      <c r="B10" s="124" t="s">
        <v>398</v>
      </c>
      <c r="C10" s="317">
        <v>0</v>
      </c>
      <c r="D10" s="317">
        <v>0</v>
      </c>
      <c r="E10" s="317">
        <v>0</v>
      </c>
      <c r="F10" s="317">
        <v>0</v>
      </c>
      <c r="G10" s="586"/>
    </row>
    <row r="11" spans="1:7" ht="15.75" thickBot="1">
      <c r="A11" s="742"/>
      <c r="B11" s="122" t="s">
        <v>399</v>
      </c>
      <c r="C11" s="318">
        <v>5</v>
      </c>
      <c r="D11" s="318">
        <v>2</v>
      </c>
      <c r="E11" s="318">
        <v>0</v>
      </c>
      <c r="F11" s="318">
        <v>0</v>
      </c>
      <c r="G11" s="587"/>
    </row>
    <row r="12" spans="1:7">
      <c r="A12" s="740" t="s">
        <v>396</v>
      </c>
      <c r="B12" s="37" t="s">
        <v>401</v>
      </c>
      <c r="C12" s="319">
        <v>2887</v>
      </c>
      <c r="D12" s="319">
        <v>2461</v>
      </c>
      <c r="E12" s="319">
        <v>1740</v>
      </c>
      <c r="F12" s="319">
        <v>2633</v>
      </c>
      <c r="G12" s="462" t="s">
        <v>343</v>
      </c>
    </row>
    <row r="13" spans="1:7">
      <c r="A13" s="741"/>
      <c r="B13" s="124" t="s">
        <v>400</v>
      </c>
      <c r="C13" s="317">
        <v>1836</v>
      </c>
      <c r="D13" s="317">
        <v>1763</v>
      </c>
      <c r="E13" s="317">
        <v>1884</v>
      </c>
      <c r="F13" s="317">
        <v>1937</v>
      </c>
      <c r="G13" s="496"/>
    </row>
    <row r="14" spans="1:7" ht="25.5">
      <c r="A14" s="741"/>
      <c r="B14" s="124" t="s">
        <v>402</v>
      </c>
      <c r="C14" s="317">
        <v>320</v>
      </c>
      <c r="D14" s="317">
        <v>315</v>
      </c>
      <c r="E14" s="317">
        <v>300</v>
      </c>
      <c r="F14" s="317">
        <v>240</v>
      </c>
      <c r="G14" s="496"/>
    </row>
    <row r="15" spans="1:7" ht="26.25" thickBot="1">
      <c r="A15" s="742"/>
      <c r="B15" s="122" t="s">
        <v>403</v>
      </c>
      <c r="C15" s="318">
        <v>128</v>
      </c>
      <c r="D15" s="318">
        <v>76</v>
      </c>
      <c r="E15" s="318">
        <v>132</v>
      </c>
      <c r="F15" s="318">
        <v>106</v>
      </c>
      <c r="G15" s="463"/>
    </row>
    <row r="16" spans="1:7">
      <c r="A16" s="740" t="s">
        <v>738</v>
      </c>
      <c r="B16" s="37" t="s">
        <v>401</v>
      </c>
      <c r="C16" s="319">
        <v>193469705.31999999</v>
      </c>
      <c r="D16" s="319">
        <v>162647441.09</v>
      </c>
      <c r="E16" s="319">
        <v>19188972.489999998</v>
      </c>
      <c r="F16" s="319">
        <v>15788597.539999999</v>
      </c>
    </row>
    <row r="17" spans="1:6">
      <c r="A17" s="741"/>
      <c r="B17" s="124" t="s">
        <v>400</v>
      </c>
      <c r="C17" s="317">
        <v>180174131.38999999</v>
      </c>
      <c r="D17" s="317">
        <v>87039164.200000003</v>
      </c>
      <c r="E17" s="317">
        <v>40742402.869999997</v>
      </c>
      <c r="F17" s="317">
        <v>14099011.390000001</v>
      </c>
    </row>
    <row r="18" spans="1:6" ht="25.5">
      <c r="A18" s="741"/>
      <c r="B18" s="124" t="s">
        <v>402</v>
      </c>
      <c r="C18" s="317">
        <v>977836.01</v>
      </c>
      <c r="D18" s="317">
        <v>832698.44</v>
      </c>
      <c r="E18" s="317">
        <v>336678.32</v>
      </c>
      <c r="F18" s="317">
        <v>202351.68</v>
      </c>
    </row>
    <row r="19" spans="1:6" ht="26.25" thickBot="1">
      <c r="A19" s="742"/>
      <c r="B19" s="122" t="s">
        <v>403</v>
      </c>
      <c r="C19" s="318">
        <v>427753.09</v>
      </c>
      <c r="D19" s="318">
        <v>215497.92</v>
      </c>
      <c r="E19" s="318">
        <v>821845.7</v>
      </c>
      <c r="F19" s="318">
        <v>232422.91</v>
      </c>
    </row>
  </sheetData>
  <mergeCells count="9">
    <mergeCell ref="A16:A19"/>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dimension ref="A1:F35"/>
  <sheetViews>
    <sheetView zoomScale="90" zoomScaleNormal="90" workbookViewId="0">
      <selection activeCell="F29" sqref="F29"/>
    </sheetView>
  </sheetViews>
  <sheetFormatPr defaultRowHeight="15"/>
  <cols>
    <col min="1" max="1" width="38.140625" customWidth="1"/>
    <col min="2" max="2" width="28.140625" customWidth="1"/>
    <col min="3" max="3" width="28.5703125" customWidth="1"/>
    <col min="4" max="4" width="27.7109375" customWidth="1"/>
    <col min="5" max="5" width="22.5703125" customWidth="1"/>
  </cols>
  <sheetData>
    <row r="1" spans="1:6">
      <c r="A1" s="237" t="s">
        <v>389</v>
      </c>
      <c r="B1" s="183"/>
      <c r="C1" s="751" t="s">
        <v>390</v>
      </c>
      <c r="D1" s="751"/>
      <c r="E1" s="751"/>
      <c r="F1" s="94"/>
    </row>
    <row r="2" spans="1:6" ht="36" customHeight="1">
      <c r="A2" s="241" t="s">
        <v>347</v>
      </c>
      <c r="B2" s="183"/>
      <c r="C2" s="751"/>
      <c r="D2" s="751"/>
      <c r="E2" s="751"/>
      <c r="F2" s="94"/>
    </row>
    <row r="3" spans="1:6" ht="15.75" thickBot="1">
      <c r="A3" s="602"/>
      <c r="B3" s="602"/>
      <c r="C3" s="602"/>
      <c r="D3" s="602"/>
      <c r="E3" s="602"/>
    </row>
    <row r="4" spans="1:6">
      <c r="A4" s="506" t="s">
        <v>347</v>
      </c>
      <c r="B4" s="507"/>
      <c r="C4" s="507"/>
      <c r="D4" s="567"/>
      <c r="E4" s="555" t="s">
        <v>341</v>
      </c>
    </row>
    <row r="5" spans="1:6" ht="24.95" customHeight="1" thickBot="1">
      <c r="A5" s="557"/>
      <c r="B5" s="558"/>
      <c r="C5" s="558"/>
      <c r="D5" s="568"/>
      <c r="E5" s="569"/>
    </row>
    <row r="6" spans="1:6" ht="15" customHeight="1" thickBot="1">
      <c r="A6" s="544" t="s">
        <v>19</v>
      </c>
      <c r="B6" s="752"/>
      <c r="C6" s="752"/>
      <c r="D6" s="128" t="str">
        <f>Content!C27</f>
        <v>(dd/mm/rrrr)</v>
      </c>
      <c r="E6" s="127"/>
    </row>
    <row r="7" spans="1:6">
      <c r="A7" s="753" t="s">
        <v>391</v>
      </c>
      <c r="B7" s="754"/>
      <c r="C7" s="754"/>
      <c r="D7" s="755"/>
      <c r="E7" s="725" t="s">
        <v>52</v>
      </c>
      <c r="F7" s="72"/>
    </row>
    <row r="8" spans="1:6" ht="15.75" thickBot="1">
      <c r="A8" s="756"/>
      <c r="B8" s="757"/>
      <c r="C8" s="757"/>
      <c r="D8" s="758"/>
      <c r="E8" s="727"/>
    </row>
    <row r="9" spans="1:6" ht="17.25" customHeight="1">
      <c r="A9" s="759" t="s">
        <v>739</v>
      </c>
      <c r="B9" s="762" t="s">
        <v>741</v>
      </c>
      <c r="C9" s="763"/>
      <c r="D9" s="323">
        <f>D10+D11+D12+D16+D17+D18+D19</f>
        <v>87416181</v>
      </c>
      <c r="E9" s="320"/>
    </row>
    <row r="10" spans="1:6" ht="14.25" customHeight="1">
      <c r="A10" s="760"/>
      <c r="B10" s="764" t="s">
        <v>742</v>
      </c>
      <c r="C10" s="764"/>
      <c r="D10" s="324">
        <v>19004926</v>
      </c>
      <c r="E10" s="321"/>
    </row>
    <row r="11" spans="1:6">
      <c r="A11" s="760"/>
      <c r="B11" s="764" t="s">
        <v>743</v>
      </c>
      <c r="C11" s="764"/>
      <c r="D11" s="324">
        <v>293405</v>
      </c>
      <c r="E11" s="321"/>
    </row>
    <row r="12" spans="1:6">
      <c r="A12" s="760"/>
      <c r="B12" s="764" t="s">
        <v>744</v>
      </c>
      <c r="C12" s="764"/>
      <c r="D12" s="325">
        <f>D13+D14+D15</f>
        <v>17798813</v>
      </c>
      <c r="E12" s="321"/>
    </row>
    <row r="13" spans="1:6">
      <c r="A13" s="760"/>
      <c r="B13" s="764" t="s">
        <v>745</v>
      </c>
      <c r="C13" s="764"/>
      <c r="D13" s="324">
        <v>13610059</v>
      </c>
      <c r="E13" s="321"/>
    </row>
    <row r="14" spans="1:6">
      <c r="A14" s="760"/>
      <c r="B14" s="764" t="s">
        <v>746</v>
      </c>
      <c r="C14" s="764"/>
      <c r="D14" s="324">
        <v>4191085</v>
      </c>
      <c r="E14" s="321"/>
    </row>
    <row r="15" spans="1:6">
      <c r="A15" s="760"/>
      <c r="B15" s="764" t="s">
        <v>747</v>
      </c>
      <c r="C15" s="764"/>
      <c r="D15" s="324">
        <v>-2331</v>
      </c>
      <c r="E15" s="321"/>
    </row>
    <row r="16" spans="1:6" ht="15" customHeight="1" thickBot="1">
      <c r="A16" s="760"/>
      <c r="B16" s="764" t="s">
        <v>748</v>
      </c>
      <c r="C16" s="764"/>
      <c r="D16" s="324">
        <v>4188535</v>
      </c>
      <c r="E16" s="322"/>
    </row>
    <row r="17" spans="1:5">
      <c r="A17" s="760"/>
      <c r="B17" s="764" t="s">
        <v>749</v>
      </c>
      <c r="C17" s="764"/>
      <c r="D17" s="324">
        <v>40002814</v>
      </c>
      <c r="E17" s="143"/>
    </row>
    <row r="18" spans="1:5">
      <c r="A18" s="760"/>
      <c r="B18" s="764" t="s">
        <v>750</v>
      </c>
      <c r="C18" s="764"/>
      <c r="D18" s="324">
        <v>-725797</v>
      </c>
      <c r="E18" s="143"/>
    </row>
    <row r="19" spans="1:5" ht="15.75" thickBot="1">
      <c r="A19" s="761"/>
      <c r="B19" s="765" t="s">
        <v>252</v>
      </c>
      <c r="C19" s="765"/>
      <c r="D19" s="326">
        <v>6853485</v>
      </c>
      <c r="E19" s="143"/>
    </row>
    <row r="20" spans="1:5">
      <c r="A20" s="772" t="s">
        <v>740</v>
      </c>
      <c r="B20" s="767" t="s">
        <v>751</v>
      </c>
      <c r="C20" s="767"/>
      <c r="D20" s="327">
        <f>SUM(D21:D27)</f>
        <v>-26856916</v>
      </c>
      <c r="E20" s="143"/>
    </row>
    <row r="21" spans="1:5">
      <c r="A21" s="773"/>
      <c r="B21" s="775" t="s">
        <v>752</v>
      </c>
      <c r="C21" s="775"/>
      <c r="D21" s="324">
        <v>-13607728</v>
      </c>
      <c r="E21" s="143"/>
    </row>
    <row r="22" spans="1:5">
      <c r="A22" s="773"/>
      <c r="B22" s="775" t="s">
        <v>753</v>
      </c>
      <c r="C22" s="775"/>
      <c r="D22" s="324">
        <v>-68701</v>
      </c>
      <c r="E22" s="143"/>
    </row>
    <row r="23" spans="1:5">
      <c r="A23" s="773"/>
      <c r="B23" s="775" t="s">
        <v>754</v>
      </c>
      <c r="C23" s="775"/>
      <c r="D23" s="324">
        <v>-3242865</v>
      </c>
      <c r="E23" s="143"/>
    </row>
    <row r="24" spans="1:5">
      <c r="A24" s="773"/>
      <c r="B24" s="775" t="s">
        <v>755</v>
      </c>
      <c r="C24" s="775"/>
      <c r="D24" s="324">
        <v>220438</v>
      </c>
      <c r="E24" s="143"/>
    </row>
    <row r="25" spans="1:5">
      <c r="A25" s="773"/>
      <c r="B25" s="775" t="s">
        <v>756</v>
      </c>
      <c r="C25" s="775"/>
      <c r="D25" s="328">
        <v>-1509458</v>
      </c>
      <c r="E25" s="142"/>
    </row>
    <row r="26" spans="1:5" ht="30" customHeight="1">
      <c r="A26" s="773"/>
      <c r="B26" s="776" t="s">
        <v>757</v>
      </c>
      <c r="C26" s="776"/>
      <c r="D26" s="328">
        <v>-4457517</v>
      </c>
      <c r="E26" s="142"/>
    </row>
    <row r="27" spans="1:5" ht="15.75" thickBot="1">
      <c r="A27" s="774"/>
      <c r="B27" s="777" t="s">
        <v>758</v>
      </c>
      <c r="C27" s="777"/>
      <c r="D27" s="329">
        <v>-4191085</v>
      </c>
      <c r="E27" s="142"/>
    </row>
    <row r="28" spans="1:5">
      <c r="A28" s="141"/>
      <c r="B28" s="766" t="s">
        <v>759</v>
      </c>
      <c r="C28" s="767"/>
      <c r="D28" s="330">
        <f>D9+D20</f>
        <v>60559265</v>
      </c>
      <c r="E28" s="141"/>
    </row>
    <row r="29" spans="1:5">
      <c r="A29" s="141"/>
      <c r="B29" s="768" t="s">
        <v>760</v>
      </c>
      <c r="C29" s="769"/>
      <c r="D29" s="331">
        <v>60559265</v>
      </c>
      <c r="E29" s="141"/>
    </row>
    <row r="30" spans="1:5" ht="15.75" thickBot="1">
      <c r="A30" s="141"/>
      <c r="B30" s="770" t="s">
        <v>761</v>
      </c>
      <c r="C30" s="771"/>
      <c r="D30" s="332">
        <v>60559265</v>
      </c>
      <c r="E30" s="141"/>
    </row>
    <row r="31" spans="1:5">
      <c r="A31" s="141"/>
      <c r="B31" s="141"/>
      <c r="C31" s="141"/>
      <c r="D31" s="141"/>
      <c r="E31" s="141"/>
    </row>
    <row r="32" spans="1:5">
      <c r="A32" s="141"/>
      <c r="B32" s="141"/>
      <c r="C32" s="141"/>
      <c r="D32" s="141"/>
      <c r="E32" s="141"/>
    </row>
    <row r="33" spans="1:5">
      <c r="A33" s="141"/>
      <c r="B33" s="141"/>
      <c r="C33" s="141"/>
      <c r="D33" s="141"/>
      <c r="E33" s="141"/>
    </row>
    <row r="34" spans="1:5">
      <c r="A34" s="141"/>
      <c r="B34" s="141"/>
      <c r="C34" s="141"/>
      <c r="D34" s="141"/>
      <c r="E34" s="141"/>
    </row>
    <row r="35" spans="1:5">
      <c r="A35" s="141"/>
      <c r="B35" s="141"/>
      <c r="C35" s="141"/>
      <c r="D35" s="141"/>
      <c r="E35" s="141"/>
    </row>
  </sheetData>
  <mergeCells count="31">
    <mergeCell ref="B28:C28"/>
    <mergeCell ref="B29:C29"/>
    <mergeCell ref="B30:C30"/>
    <mergeCell ref="A20:A27"/>
    <mergeCell ref="B20:C20"/>
    <mergeCell ref="B21:C21"/>
    <mergeCell ref="B22:C22"/>
    <mergeCell ref="B23:C23"/>
    <mergeCell ref="B24:C24"/>
    <mergeCell ref="B25:C25"/>
    <mergeCell ref="B26:C26"/>
    <mergeCell ref="B27:C27"/>
    <mergeCell ref="A9:A19"/>
    <mergeCell ref="B9:C9"/>
    <mergeCell ref="B10:C10"/>
    <mergeCell ref="B11:C11"/>
    <mergeCell ref="B12:C12"/>
    <mergeCell ref="B13:C13"/>
    <mergeCell ref="B14:C14"/>
    <mergeCell ref="B15:C15"/>
    <mergeCell ref="B16:C16"/>
    <mergeCell ref="B17:C17"/>
    <mergeCell ref="B18:C18"/>
    <mergeCell ref="B19:C19"/>
    <mergeCell ref="C1:E2"/>
    <mergeCell ref="A3:E3"/>
    <mergeCell ref="A4:D5"/>
    <mergeCell ref="E4:E5"/>
    <mergeCell ref="E7:E8"/>
    <mergeCell ref="A6:C6"/>
    <mergeCell ref="A7:D8"/>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dimension ref="A1:E119"/>
  <sheetViews>
    <sheetView zoomScaleNormal="100" workbookViewId="0">
      <selection activeCell="C9" sqref="C9:C45"/>
    </sheetView>
  </sheetViews>
  <sheetFormatPr defaultRowHeight="15"/>
  <cols>
    <col min="1" max="1" width="45.7109375" customWidth="1"/>
    <col min="2" max="2" width="50.42578125" customWidth="1"/>
    <col min="3" max="3" width="45.7109375" customWidth="1"/>
    <col min="4" max="4" width="20.7109375" customWidth="1"/>
  </cols>
  <sheetData>
    <row r="1" spans="1:4">
      <c r="A1" s="237" t="s">
        <v>346</v>
      </c>
      <c r="B1" s="49"/>
      <c r="C1" s="15"/>
      <c r="D1" s="15"/>
    </row>
    <row r="2" spans="1:4">
      <c r="A2" s="237" t="s">
        <v>347</v>
      </c>
      <c r="B2" s="49"/>
      <c r="C2" s="15"/>
      <c r="D2" s="15"/>
    </row>
    <row r="3" spans="1:4">
      <c r="A3" s="367"/>
      <c r="B3" s="367"/>
      <c r="C3" s="367"/>
      <c r="D3" s="367"/>
    </row>
    <row r="4" spans="1:4">
      <c r="A4" s="782" t="s">
        <v>347</v>
      </c>
      <c r="B4" s="783"/>
      <c r="C4" s="784"/>
      <c r="D4" s="786" t="s">
        <v>341</v>
      </c>
    </row>
    <row r="5" spans="1:4" ht="15.75" thickBot="1">
      <c r="A5" s="785"/>
      <c r="B5" s="558"/>
      <c r="C5" s="568"/>
      <c r="D5" s="787"/>
    </row>
    <row r="6" spans="1:4" ht="15.75" thickBot="1">
      <c r="A6" s="544" t="s">
        <v>19</v>
      </c>
      <c r="B6" s="752"/>
      <c r="C6" s="315">
        <f>[2]Obsah!C27</f>
        <v>41820</v>
      </c>
      <c r="D6" s="127"/>
    </row>
    <row r="7" spans="1:4">
      <c r="A7" s="753" t="s">
        <v>352</v>
      </c>
      <c r="B7" s="754"/>
      <c r="C7" s="755"/>
      <c r="D7" s="725" t="s">
        <v>53</v>
      </c>
    </row>
    <row r="8" spans="1:4" ht="15.75" thickBot="1">
      <c r="A8" s="788"/>
      <c r="B8" s="789"/>
      <c r="C8" s="790"/>
      <c r="D8" s="727"/>
    </row>
    <row r="9" spans="1:4">
      <c r="A9" s="792" t="s">
        <v>353</v>
      </c>
      <c r="B9" s="137" t="s">
        <v>354</v>
      </c>
      <c r="C9" s="333">
        <v>0</v>
      </c>
      <c r="D9" s="795" t="s">
        <v>349</v>
      </c>
    </row>
    <row r="10" spans="1:4">
      <c r="A10" s="793"/>
      <c r="B10" s="136" t="s">
        <v>355</v>
      </c>
      <c r="C10" s="334">
        <v>0</v>
      </c>
      <c r="D10" s="780"/>
    </row>
    <row r="11" spans="1:4">
      <c r="A11" s="793"/>
      <c r="B11" s="136" t="s">
        <v>356</v>
      </c>
      <c r="C11" s="334">
        <v>0</v>
      </c>
      <c r="D11" s="780"/>
    </row>
    <row r="12" spans="1:4">
      <c r="A12" s="793"/>
      <c r="B12" s="136" t="s">
        <v>357</v>
      </c>
      <c r="C12" s="334">
        <v>0</v>
      </c>
      <c r="D12" s="780"/>
    </row>
    <row r="13" spans="1:4">
      <c r="A13" s="793"/>
      <c r="B13" s="136" t="s">
        <v>358</v>
      </c>
      <c r="C13" s="334">
        <v>0</v>
      </c>
      <c r="D13" s="780"/>
    </row>
    <row r="14" spans="1:4">
      <c r="A14" s="793"/>
      <c r="B14" s="136" t="s">
        <v>359</v>
      </c>
      <c r="C14" s="334">
        <v>10840.64</v>
      </c>
      <c r="D14" s="780"/>
    </row>
    <row r="15" spans="1:4">
      <c r="A15" s="793"/>
      <c r="B15" s="136" t="s">
        <v>360</v>
      </c>
      <c r="C15" s="334">
        <v>1834871.92</v>
      </c>
      <c r="D15" s="780"/>
    </row>
    <row r="16" spans="1:4">
      <c r="A16" s="793"/>
      <c r="B16" s="136" t="s">
        <v>361</v>
      </c>
      <c r="C16" s="334">
        <v>0</v>
      </c>
      <c r="D16" s="780"/>
    </row>
    <row r="17" spans="1:5">
      <c r="A17" s="793"/>
      <c r="B17" s="136" t="s">
        <v>362</v>
      </c>
      <c r="C17" s="334">
        <v>0</v>
      </c>
      <c r="D17" s="780"/>
    </row>
    <row r="18" spans="1:5">
      <c r="A18" s="793"/>
      <c r="B18" s="136" t="s">
        <v>363</v>
      </c>
      <c r="C18" s="334">
        <v>4112.08</v>
      </c>
      <c r="D18" s="780"/>
    </row>
    <row r="19" spans="1:5">
      <c r="A19" s="793"/>
      <c r="B19" s="136" t="s">
        <v>364</v>
      </c>
      <c r="C19" s="334">
        <v>611.04</v>
      </c>
      <c r="D19" s="780"/>
    </row>
    <row r="20" spans="1:5">
      <c r="A20" s="793"/>
      <c r="B20" s="136" t="s">
        <v>365</v>
      </c>
      <c r="C20" s="334">
        <v>0</v>
      </c>
      <c r="D20" s="780"/>
    </row>
    <row r="21" spans="1:5">
      <c r="A21" s="793"/>
      <c r="B21" s="136" t="s">
        <v>366</v>
      </c>
      <c r="C21" s="334">
        <v>0</v>
      </c>
      <c r="D21" s="780"/>
    </row>
    <row r="22" spans="1:5" ht="25.5">
      <c r="A22" s="793"/>
      <c r="B22" s="136" t="s">
        <v>367</v>
      </c>
      <c r="C22" s="334">
        <v>66487.040000000008</v>
      </c>
      <c r="D22" s="780"/>
    </row>
    <row r="23" spans="1:5" ht="25.5">
      <c r="A23" s="793"/>
      <c r="B23" s="136" t="s">
        <v>368</v>
      </c>
      <c r="C23" s="334">
        <v>0</v>
      </c>
      <c r="D23" s="780"/>
    </row>
    <row r="24" spans="1:5">
      <c r="A24" s="793"/>
      <c r="B24" s="136" t="s">
        <v>369</v>
      </c>
      <c r="C24" s="334">
        <v>1230036.32</v>
      </c>
      <c r="D24" s="780"/>
    </row>
    <row r="25" spans="1:5" ht="15.75" thickBot="1">
      <c r="A25" s="794"/>
      <c r="B25" s="135" t="s">
        <v>370</v>
      </c>
      <c r="C25" s="335">
        <v>0</v>
      </c>
      <c r="D25" s="780"/>
    </row>
    <row r="26" spans="1:5">
      <c r="A26" s="792" t="s">
        <v>371</v>
      </c>
      <c r="B26" s="137" t="s">
        <v>375</v>
      </c>
      <c r="C26" s="333">
        <v>1306128.1729756</v>
      </c>
      <c r="D26" s="795" t="s">
        <v>348</v>
      </c>
    </row>
    <row r="27" spans="1:5" ht="38.25">
      <c r="A27" s="793"/>
      <c r="B27" s="136" t="s">
        <v>376</v>
      </c>
      <c r="C27" s="334"/>
      <c r="D27" s="780"/>
    </row>
    <row r="28" spans="1:5">
      <c r="A28" s="793"/>
      <c r="B28" s="136" t="s">
        <v>377</v>
      </c>
      <c r="C28" s="334">
        <v>0</v>
      </c>
      <c r="D28" s="780"/>
    </row>
    <row r="29" spans="1:5">
      <c r="A29" s="793"/>
      <c r="B29" s="136" t="s">
        <v>378</v>
      </c>
      <c r="C29" s="334"/>
      <c r="D29" s="780"/>
    </row>
    <row r="30" spans="1:5" ht="15.75" thickBot="1">
      <c r="A30" s="794"/>
      <c r="B30" s="135" t="s">
        <v>379</v>
      </c>
      <c r="C30" s="335">
        <v>11072.28040258504</v>
      </c>
      <c r="D30" s="780"/>
    </row>
    <row r="31" spans="1:5" ht="30" customHeight="1" thickBot="1">
      <c r="A31" s="792" t="s">
        <v>372</v>
      </c>
      <c r="B31" s="137" t="s">
        <v>380</v>
      </c>
      <c r="C31" s="333"/>
      <c r="D31" s="796" t="s">
        <v>350</v>
      </c>
      <c r="E31" s="4"/>
    </row>
    <row r="32" spans="1:5" ht="26.25" thickBot="1">
      <c r="A32" s="793"/>
      <c r="B32" s="137" t="s">
        <v>381</v>
      </c>
      <c r="C32" s="336">
        <v>0</v>
      </c>
      <c r="D32" s="797"/>
      <c r="E32" s="4"/>
    </row>
    <row r="33" spans="1:5" ht="26.25" thickBot="1">
      <c r="A33" s="799"/>
      <c r="B33" s="137" t="s">
        <v>382</v>
      </c>
      <c r="C33" s="337">
        <v>2916632</v>
      </c>
      <c r="D33" s="798"/>
      <c r="E33" s="4"/>
    </row>
    <row r="34" spans="1:5" ht="15" customHeight="1">
      <c r="A34" s="791" t="s">
        <v>373</v>
      </c>
      <c r="B34" s="137" t="s">
        <v>354</v>
      </c>
      <c r="C34" s="338">
        <v>1052053.68</v>
      </c>
      <c r="D34" s="780" t="s">
        <v>351</v>
      </c>
      <c r="E34" s="4"/>
    </row>
    <row r="35" spans="1:5">
      <c r="A35" s="399"/>
      <c r="B35" s="136" t="s">
        <v>359</v>
      </c>
      <c r="C35" s="334">
        <v>2363237.6800000002</v>
      </c>
      <c r="D35" s="780"/>
    </row>
    <row r="36" spans="1:5">
      <c r="A36" s="399"/>
      <c r="B36" s="136" t="s">
        <v>360</v>
      </c>
      <c r="C36" s="334">
        <v>10450185.279999999</v>
      </c>
      <c r="D36" s="780"/>
    </row>
    <row r="37" spans="1:5">
      <c r="A37" s="399"/>
      <c r="B37" s="136" t="s">
        <v>361</v>
      </c>
      <c r="C37" s="334">
        <v>5538127.3600000003</v>
      </c>
      <c r="D37" s="780"/>
    </row>
    <row r="38" spans="1:5">
      <c r="A38" s="399"/>
      <c r="B38" s="134" t="s">
        <v>369</v>
      </c>
      <c r="C38" s="334">
        <v>522.96</v>
      </c>
      <c r="D38" s="780"/>
    </row>
    <row r="39" spans="1:5">
      <c r="A39" s="399"/>
      <c r="B39" s="134" t="s">
        <v>366</v>
      </c>
      <c r="C39" s="334">
        <v>857.923332888</v>
      </c>
      <c r="D39" s="780"/>
    </row>
    <row r="40" spans="1:5">
      <c r="A40" s="399"/>
      <c r="B40" s="134" t="s">
        <v>383</v>
      </c>
      <c r="C40" s="334">
        <v>616401.30466967996</v>
      </c>
      <c r="D40" s="780"/>
    </row>
    <row r="41" spans="1:5" ht="15" customHeight="1">
      <c r="A41" s="778" t="s">
        <v>374</v>
      </c>
      <c r="B41" s="185" t="s">
        <v>384</v>
      </c>
      <c r="C41" s="339"/>
      <c r="D41" s="780"/>
    </row>
    <row r="42" spans="1:5" ht="25.5">
      <c r="A42" s="778"/>
      <c r="B42" s="186" t="s">
        <v>385</v>
      </c>
      <c r="C42" s="339"/>
      <c r="D42" s="780"/>
    </row>
    <row r="43" spans="1:5" ht="25.5">
      <c r="A43" s="778"/>
      <c r="B43" s="185" t="s">
        <v>386</v>
      </c>
      <c r="C43" s="339"/>
      <c r="D43" s="780"/>
    </row>
    <row r="44" spans="1:5" ht="25.5">
      <c r="A44" s="778"/>
      <c r="B44" s="185" t="s">
        <v>387</v>
      </c>
      <c r="C44" s="339"/>
      <c r="D44" s="780"/>
    </row>
    <row r="45" spans="1:5" ht="15.75" thickBot="1">
      <c r="A45" s="779"/>
      <c r="B45" s="187" t="s">
        <v>388</v>
      </c>
      <c r="C45" s="340"/>
      <c r="D45" s="781"/>
    </row>
    <row r="46" spans="1:5">
      <c r="A46" s="184"/>
      <c r="C46" s="184"/>
    </row>
    <row r="47" spans="1:5">
      <c r="A47" s="184"/>
      <c r="B47" s="184"/>
      <c r="C47" s="184"/>
    </row>
    <row r="48" spans="1:5">
      <c r="A48" s="184"/>
      <c r="B48" s="184"/>
      <c r="C48" s="184"/>
    </row>
    <row r="49" spans="1:3">
      <c r="A49" s="184"/>
      <c r="B49" s="184"/>
      <c r="C49" s="184"/>
    </row>
    <row r="50" spans="1:3">
      <c r="A50" s="184"/>
      <c r="B50" s="184"/>
      <c r="C50" s="184"/>
    </row>
    <row r="51" spans="1:3">
      <c r="A51" s="184"/>
      <c r="B51" s="184"/>
      <c r="C51" s="184"/>
    </row>
    <row r="52" spans="1:3">
      <c r="A52" s="184"/>
      <c r="B52" s="184"/>
      <c r="C52" s="184"/>
    </row>
    <row r="53" spans="1:3">
      <c r="A53" s="184"/>
      <c r="B53" s="184"/>
      <c r="C53" s="184"/>
    </row>
    <row r="54" spans="1:3">
      <c r="A54" s="184"/>
      <c r="B54" s="184"/>
      <c r="C54" s="184"/>
    </row>
    <row r="55" spans="1:3">
      <c r="A55" s="184"/>
      <c r="B55" s="184"/>
      <c r="C55" s="184"/>
    </row>
    <row r="56" spans="1:3">
      <c r="A56" s="184"/>
      <c r="B56" s="184"/>
      <c r="C56" s="184"/>
    </row>
    <row r="57" spans="1:3">
      <c r="A57" s="184"/>
      <c r="B57" s="184"/>
      <c r="C57" s="184"/>
    </row>
    <row r="58" spans="1:3">
      <c r="A58" s="184"/>
      <c r="B58" s="184"/>
      <c r="C58" s="184"/>
    </row>
    <row r="59" spans="1:3">
      <c r="A59" s="184"/>
      <c r="B59" s="184"/>
      <c r="C59" s="184"/>
    </row>
    <row r="60" spans="1:3">
      <c r="A60" s="184"/>
      <c r="B60" s="184"/>
      <c r="C60" s="184"/>
    </row>
    <row r="61" spans="1:3">
      <c r="A61" s="184"/>
      <c r="B61" s="184"/>
      <c r="C61" s="184"/>
    </row>
    <row r="62" spans="1:3">
      <c r="A62" s="184"/>
      <c r="B62" s="184"/>
      <c r="C62" s="184"/>
    </row>
    <row r="63" spans="1:3">
      <c r="A63" s="184"/>
      <c r="B63" s="184"/>
      <c r="C63" s="184"/>
    </row>
    <row r="64" spans="1:3">
      <c r="A64" s="184"/>
      <c r="B64" s="184"/>
      <c r="C64" s="184"/>
    </row>
    <row r="65" spans="1:3">
      <c r="A65" s="184"/>
      <c r="B65" s="184"/>
      <c r="C65" s="184"/>
    </row>
    <row r="66" spans="1:3">
      <c r="A66" s="184"/>
      <c r="B66" s="184"/>
      <c r="C66" s="184"/>
    </row>
    <row r="67" spans="1:3">
      <c r="A67" s="184"/>
      <c r="B67" s="184"/>
      <c r="C67" s="184"/>
    </row>
    <row r="68" spans="1:3">
      <c r="A68" s="184"/>
      <c r="B68" s="184"/>
      <c r="C68" s="184"/>
    </row>
    <row r="69" spans="1:3">
      <c r="A69" s="184"/>
      <c r="B69" s="184"/>
      <c r="C69" s="184"/>
    </row>
    <row r="70" spans="1:3">
      <c r="A70" s="184"/>
      <c r="B70" s="184"/>
      <c r="C70" s="184"/>
    </row>
    <row r="71" spans="1:3">
      <c r="A71" s="184"/>
      <c r="B71" s="184"/>
      <c r="C71" s="184"/>
    </row>
    <row r="72" spans="1:3">
      <c r="A72" s="184"/>
      <c r="B72" s="184"/>
      <c r="C72" s="184"/>
    </row>
    <row r="73" spans="1:3">
      <c r="A73" s="184"/>
      <c r="B73" s="184"/>
      <c r="C73" s="184"/>
    </row>
    <row r="74" spans="1:3">
      <c r="A74" s="184"/>
      <c r="B74" s="184"/>
      <c r="C74" s="184"/>
    </row>
    <row r="75" spans="1:3">
      <c r="A75" s="184"/>
      <c r="B75" s="184"/>
      <c r="C75" s="184"/>
    </row>
    <row r="76" spans="1:3">
      <c r="A76" s="184"/>
      <c r="B76" s="184"/>
      <c r="C76" s="184"/>
    </row>
    <row r="77" spans="1:3">
      <c r="A77" s="184"/>
      <c r="B77" s="184"/>
      <c r="C77" s="184"/>
    </row>
    <row r="78" spans="1:3">
      <c r="A78" s="184"/>
      <c r="B78" s="184"/>
      <c r="C78" s="184"/>
    </row>
    <row r="79" spans="1:3">
      <c r="A79" s="184"/>
      <c r="B79" s="184"/>
      <c r="C79" s="184"/>
    </row>
    <row r="80" spans="1:3">
      <c r="A80" s="184"/>
      <c r="B80" s="184"/>
      <c r="C80" s="184"/>
    </row>
    <row r="81" spans="1:3">
      <c r="A81" s="184"/>
      <c r="B81" s="184"/>
      <c r="C81" s="184"/>
    </row>
    <row r="82" spans="1:3">
      <c r="A82" s="184"/>
      <c r="B82" s="184"/>
      <c r="C82" s="184"/>
    </row>
    <row r="83" spans="1:3">
      <c r="A83" s="184"/>
      <c r="B83" s="184"/>
      <c r="C83" s="184"/>
    </row>
    <row r="84" spans="1:3">
      <c r="A84" s="184"/>
      <c r="B84" s="184"/>
      <c r="C84" s="184"/>
    </row>
    <row r="85" spans="1:3">
      <c r="A85" s="184"/>
      <c r="B85" s="184"/>
      <c r="C85" s="184"/>
    </row>
    <row r="86" spans="1:3">
      <c r="A86" s="184"/>
      <c r="B86" s="184"/>
      <c r="C86" s="184"/>
    </row>
    <row r="87" spans="1:3">
      <c r="A87" s="184"/>
      <c r="B87" s="184"/>
      <c r="C87" s="184"/>
    </row>
    <row r="88" spans="1:3">
      <c r="A88" s="184"/>
      <c r="B88" s="184"/>
      <c r="C88" s="184"/>
    </row>
    <row r="89" spans="1:3">
      <c r="A89" s="184"/>
      <c r="B89" s="184"/>
      <c r="C89" s="184"/>
    </row>
    <row r="90" spans="1:3">
      <c r="A90" s="184"/>
      <c r="B90" s="184"/>
      <c r="C90" s="184"/>
    </row>
    <row r="91" spans="1:3">
      <c r="A91" s="184"/>
      <c r="B91" s="184"/>
      <c r="C91" s="184"/>
    </row>
    <row r="92" spans="1:3">
      <c r="A92" s="184"/>
      <c r="B92" s="184"/>
      <c r="C92" s="184"/>
    </row>
    <row r="93" spans="1:3">
      <c r="A93" s="184"/>
      <c r="B93" s="184"/>
      <c r="C93" s="184"/>
    </row>
    <row r="94" spans="1:3">
      <c r="A94" s="184"/>
      <c r="B94" s="184"/>
      <c r="C94" s="184"/>
    </row>
    <row r="95" spans="1:3">
      <c r="A95" s="184"/>
      <c r="B95" s="184"/>
      <c r="C95" s="184"/>
    </row>
    <row r="96" spans="1:3">
      <c r="A96" s="184"/>
      <c r="B96" s="184"/>
      <c r="C96" s="184"/>
    </row>
    <row r="97" spans="1:3">
      <c r="A97" s="184"/>
      <c r="B97" s="184"/>
      <c r="C97" s="184"/>
    </row>
    <row r="98" spans="1:3">
      <c r="A98" s="184"/>
      <c r="B98" s="184"/>
      <c r="C98" s="184"/>
    </row>
    <row r="99" spans="1:3">
      <c r="A99" s="184"/>
      <c r="B99" s="184"/>
      <c r="C99" s="184"/>
    </row>
    <row r="100" spans="1:3">
      <c r="A100" s="184"/>
      <c r="B100" s="184"/>
      <c r="C100" s="184"/>
    </row>
    <row r="101" spans="1:3">
      <c r="A101" s="184"/>
      <c r="B101" s="184"/>
      <c r="C101" s="184"/>
    </row>
    <row r="102" spans="1:3">
      <c r="A102" s="184"/>
      <c r="B102" s="184"/>
      <c r="C102" s="184"/>
    </row>
    <row r="103" spans="1:3">
      <c r="A103" s="184"/>
      <c r="B103" s="184"/>
      <c r="C103" s="184"/>
    </row>
    <row r="104" spans="1:3">
      <c r="A104" s="184"/>
      <c r="B104" s="184"/>
      <c r="C104" s="184"/>
    </row>
    <row r="105" spans="1:3">
      <c r="A105" s="184"/>
      <c r="B105" s="184"/>
      <c r="C105" s="184"/>
    </row>
    <row r="106" spans="1:3">
      <c r="A106" s="184"/>
      <c r="B106" s="184"/>
      <c r="C106" s="184"/>
    </row>
    <row r="107" spans="1:3">
      <c r="A107" s="184"/>
      <c r="B107" s="184"/>
      <c r="C107" s="184"/>
    </row>
    <row r="108" spans="1:3">
      <c r="A108" s="184"/>
      <c r="B108" s="184"/>
      <c r="C108" s="184"/>
    </row>
    <row r="109" spans="1:3">
      <c r="A109" s="184"/>
      <c r="B109" s="184"/>
      <c r="C109" s="184"/>
    </row>
    <row r="110" spans="1:3">
      <c r="A110" s="184"/>
      <c r="B110" s="184"/>
      <c r="C110" s="184"/>
    </row>
    <row r="111" spans="1:3">
      <c r="A111" s="184"/>
      <c r="B111" s="184"/>
      <c r="C111" s="184"/>
    </row>
    <row r="112" spans="1:3">
      <c r="A112" s="184"/>
      <c r="B112" s="184"/>
      <c r="C112" s="184"/>
    </row>
    <row r="113" spans="1:3">
      <c r="A113" s="184"/>
      <c r="B113" s="184"/>
      <c r="C113" s="184"/>
    </row>
    <row r="114" spans="1:3">
      <c r="A114" s="184"/>
      <c r="B114" s="184"/>
      <c r="C114" s="184"/>
    </row>
    <row r="115" spans="1:3">
      <c r="A115" s="184"/>
      <c r="B115" s="184"/>
      <c r="C115" s="184"/>
    </row>
    <row r="116" spans="1:3">
      <c r="A116" s="184"/>
      <c r="B116" s="184"/>
      <c r="C116" s="184"/>
    </row>
    <row r="117" spans="1:3">
      <c r="A117" s="184"/>
      <c r="B117" s="184"/>
      <c r="C117" s="184"/>
    </row>
    <row r="118" spans="1:3">
      <c r="A118" s="184"/>
      <c r="B118" s="184"/>
      <c r="C118" s="184"/>
    </row>
    <row r="119" spans="1:3">
      <c r="A119" s="184"/>
      <c r="B119" s="184"/>
      <c r="C119" s="184"/>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551"/>
  <sheetViews>
    <sheetView topLeftCell="A64" zoomScaleNormal="100" workbookViewId="0">
      <selection activeCell="F6" sqref="F6"/>
    </sheetView>
  </sheetViews>
  <sheetFormatPr defaultRowHeight="15" outlineLevelRow="3"/>
  <cols>
    <col min="1" max="1" width="19.5703125" customWidth="1"/>
    <col min="2" max="2" width="35.5703125" customWidth="1"/>
    <col min="3" max="3" width="33.28515625" customWidth="1"/>
    <col min="4" max="4" width="35.7109375" customWidth="1"/>
    <col min="5" max="5" width="16.7109375" customWidth="1"/>
  </cols>
  <sheetData>
    <row r="1" spans="1:5">
      <c r="A1" s="504" t="s">
        <v>14</v>
      </c>
      <c r="B1" s="504"/>
      <c r="C1" s="504"/>
      <c r="D1" s="504"/>
      <c r="E1" s="15"/>
    </row>
    <row r="2" spans="1:5">
      <c r="A2" s="504" t="s">
        <v>80</v>
      </c>
      <c r="B2" s="504"/>
      <c r="C2" s="504"/>
      <c r="D2" s="504"/>
      <c r="E2" s="15"/>
    </row>
    <row r="3" spans="1:5" ht="15.75" thickBot="1">
      <c r="A3" s="505"/>
      <c r="B3" s="505"/>
      <c r="C3" s="505"/>
      <c r="D3" s="505"/>
      <c r="E3" s="505"/>
    </row>
    <row r="4" spans="1:5">
      <c r="A4" s="506" t="s">
        <v>50</v>
      </c>
      <c r="B4" s="507"/>
      <c r="C4" s="507"/>
      <c r="D4" s="507"/>
      <c r="E4" s="510" t="s">
        <v>51</v>
      </c>
    </row>
    <row r="5" spans="1:5" ht="34.5" customHeight="1" thickBot="1">
      <c r="A5" s="508"/>
      <c r="B5" s="509"/>
      <c r="C5" s="509"/>
      <c r="D5" s="509"/>
      <c r="E5" s="511"/>
    </row>
    <row r="6" spans="1:5" ht="15.75" thickBot="1">
      <c r="A6" s="512" t="s">
        <v>19</v>
      </c>
      <c r="B6" s="513"/>
      <c r="C6" s="514"/>
      <c r="D6" s="114">
        <f>[1]Content!C3</f>
        <v>41820</v>
      </c>
      <c r="E6" s="13"/>
    </row>
    <row r="7" spans="1:5">
      <c r="A7" s="492" t="s">
        <v>37</v>
      </c>
      <c r="B7" s="501"/>
      <c r="C7" s="493"/>
      <c r="D7" s="150" t="s">
        <v>762</v>
      </c>
      <c r="E7" s="462" t="s">
        <v>52</v>
      </c>
    </row>
    <row r="8" spans="1:5">
      <c r="A8" s="497" t="s">
        <v>38</v>
      </c>
      <c r="B8" s="502"/>
      <c r="C8" s="498"/>
      <c r="D8" s="18" t="s">
        <v>763</v>
      </c>
      <c r="E8" s="496"/>
    </row>
    <row r="9" spans="1:5" ht="38.25">
      <c r="A9" s="497" t="s">
        <v>39</v>
      </c>
      <c r="B9" s="502"/>
      <c r="C9" s="498"/>
      <c r="D9" s="18" t="s">
        <v>764</v>
      </c>
      <c r="E9" s="496"/>
    </row>
    <row r="10" spans="1:5" ht="15.75" thickBot="1">
      <c r="A10" s="499" t="s">
        <v>40</v>
      </c>
      <c r="B10" s="503"/>
      <c r="C10" s="500"/>
      <c r="D10" s="133" t="s">
        <v>765</v>
      </c>
      <c r="E10" s="463"/>
    </row>
    <row r="11" spans="1:5">
      <c r="A11" s="492" t="s">
        <v>41</v>
      </c>
      <c r="B11" s="501"/>
      <c r="C11" s="493"/>
      <c r="D11" s="151" t="s">
        <v>766</v>
      </c>
      <c r="E11" s="462" t="s">
        <v>53</v>
      </c>
    </row>
    <row r="12" spans="1:5">
      <c r="A12" s="497" t="s">
        <v>42</v>
      </c>
      <c r="B12" s="502"/>
      <c r="C12" s="498"/>
      <c r="D12" s="152" t="s">
        <v>767</v>
      </c>
      <c r="E12" s="496"/>
    </row>
    <row r="13" spans="1:5" ht="26.25" thickBot="1">
      <c r="A13" s="499" t="s">
        <v>43</v>
      </c>
      <c r="B13" s="503"/>
      <c r="C13" s="500"/>
      <c r="D13" s="133" t="s">
        <v>768</v>
      </c>
      <c r="E13" s="463"/>
    </row>
    <row r="14" spans="1:5" ht="15.75" thickBot="1">
      <c r="A14" s="486" t="s">
        <v>44</v>
      </c>
      <c r="B14" s="487"/>
      <c r="C14" s="488"/>
      <c r="D14" s="347" t="s">
        <v>769</v>
      </c>
      <c r="E14" s="248" t="s">
        <v>54</v>
      </c>
    </row>
    <row r="15" spans="1:5" ht="15.75" thickBot="1">
      <c r="A15" s="486" t="s">
        <v>45</v>
      </c>
      <c r="B15" s="487"/>
      <c r="C15" s="488"/>
      <c r="D15" s="347" t="s">
        <v>769</v>
      </c>
      <c r="E15" s="11" t="s">
        <v>55</v>
      </c>
    </row>
    <row r="16" spans="1:5">
      <c r="A16" s="489" t="s">
        <v>46</v>
      </c>
      <c r="B16" s="492" t="s">
        <v>47</v>
      </c>
      <c r="C16" s="493"/>
      <c r="D16" s="494" t="s">
        <v>770</v>
      </c>
      <c r="E16" s="462" t="s">
        <v>56</v>
      </c>
    </row>
    <row r="17" spans="1:5">
      <c r="A17" s="490"/>
      <c r="B17" s="497" t="s">
        <v>48</v>
      </c>
      <c r="C17" s="498"/>
      <c r="D17" s="483"/>
      <c r="E17" s="496"/>
    </row>
    <row r="18" spans="1:5" ht="15.75" thickBot="1">
      <c r="A18" s="491"/>
      <c r="B18" s="499" t="s">
        <v>49</v>
      </c>
      <c r="C18" s="500"/>
      <c r="D18" s="495"/>
      <c r="E18" s="463"/>
    </row>
    <row r="19" spans="1:5" ht="24.75" customHeight="1" thickBot="1">
      <c r="A19" s="469" t="s">
        <v>60</v>
      </c>
      <c r="B19" s="470"/>
      <c r="C19" s="471"/>
      <c r="D19" s="153" t="s">
        <v>771</v>
      </c>
      <c r="E19" s="11" t="s">
        <v>57</v>
      </c>
    </row>
    <row r="20" spans="1:5" ht="24.75" customHeight="1">
      <c r="A20" s="472" t="s">
        <v>62</v>
      </c>
      <c r="B20" s="475" t="s">
        <v>61</v>
      </c>
      <c r="C20" s="476"/>
      <c r="D20" s="132" t="s">
        <v>772</v>
      </c>
      <c r="E20" s="462" t="s">
        <v>58</v>
      </c>
    </row>
    <row r="21" spans="1:5" ht="25.5" customHeight="1">
      <c r="A21" s="473"/>
      <c r="B21" s="479" t="s">
        <v>64</v>
      </c>
      <c r="C21" s="10" t="s">
        <v>47</v>
      </c>
      <c r="D21" s="482"/>
      <c r="E21" s="477"/>
    </row>
    <row r="22" spans="1:5">
      <c r="A22" s="473"/>
      <c r="B22" s="480"/>
      <c r="C22" s="9" t="s">
        <v>48</v>
      </c>
      <c r="D22" s="483"/>
      <c r="E22" s="477"/>
    </row>
    <row r="23" spans="1:5">
      <c r="A23" s="473"/>
      <c r="B23" s="480"/>
      <c r="C23" s="9" t="s">
        <v>49</v>
      </c>
      <c r="D23" s="484"/>
      <c r="E23" s="477"/>
    </row>
    <row r="24" spans="1:5" ht="25.5">
      <c r="A24" s="473"/>
      <c r="B24" s="480"/>
      <c r="C24" s="9" t="s">
        <v>65</v>
      </c>
      <c r="D24" s="154"/>
      <c r="E24" s="477"/>
    </row>
    <row r="25" spans="1:5" ht="31.5" customHeight="1">
      <c r="A25" s="473"/>
      <c r="B25" s="481"/>
      <c r="C25" s="9" t="s">
        <v>66</v>
      </c>
      <c r="D25" s="152"/>
      <c r="E25" s="477"/>
    </row>
    <row r="26" spans="1:5" ht="25.5">
      <c r="A26" s="473"/>
      <c r="B26" s="479" t="s">
        <v>63</v>
      </c>
      <c r="C26" s="9" t="s">
        <v>67</v>
      </c>
      <c r="D26" s="154"/>
      <c r="E26" s="477"/>
    </row>
    <row r="27" spans="1:5" ht="25.5">
      <c r="A27" s="473"/>
      <c r="B27" s="480"/>
      <c r="C27" s="9" t="s">
        <v>68</v>
      </c>
      <c r="D27" s="154"/>
      <c r="E27" s="477"/>
    </row>
    <row r="28" spans="1:5" ht="25.5">
      <c r="A28" s="473"/>
      <c r="B28" s="480"/>
      <c r="C28" s="9" t="s">
        <v>66</v>
      </c>
      <c r="D28" s="152"/>
      <c r="E28" s="477"/>
    </row>
    <row r="29" spans="1:5" ht="39" thickBot="1">
      <c r="A29" s="474"/>
      <c r="B29" s="485"/>
      <c r="C29" s="5" t="s">
        <v>69</v>
      </c>
      <c r="D29" s="7"/>
      <c r="E29" s="478"/>
    </row>
    <row r="30" spans="1:5" ht="44.25" customHeight="1">
      <c r="A30" s="458" t="s">
        <v>70</v>
      </c>
      <c r="B30" s="460" t="s">
        <v>71</v>
      </c>
      <c r="C30" s="461"/>
      <c r="D30" s="8"/>
      <c r="E30" s="462" t="s">
        <v>59</v>
      </c>
    </row>
    <row r="31" spans="1:5" ht="81.75" customHeight="1" thickBot="1">
      <c r="A31" s="459"/>
      <c r="B31" s="464" t="s">
        <v>72</v>
      </c>
      <c r="C31" s="465"/>
      <c r="D31" s="7"/>
      <c r="E31" s="463"/>
    </row>
    <row r="32" spans="1:5" ht="15" customHeight="1">
      <c r="A32" s="466"/>
      <c r="B32" s="467"/>
      <c r="C32" s="467"/>
      <c r="D32" s="467"/>
      <c r="E32" s="468"/>
    </row>
    <row r="33" spans="1:5" ht="15" customHeight="1">
      <c r="A33" s="399" t="s">
        <v>73</v>
      </c>
      <c r="B33" s="400"/>
      <c r="C33" s="400"/>
      <c r="D33" s="400"/>
      <c r="E33" s="401"/>
    </row>
    <row r="34" spans="1:5">
      <c r="A34" s="384" t="s">
        <v>74</v>
      </c>
      <c r="B34" s="385"/>
      <c r="C34" s="385"/>
      <c r="D34" s="386" t="s">
        <v>773</v>
      </c>
      <c r="E34" s="387"/>
    </row>
    <row r="35" spans="1:5" ht="15" customHeight="1">
      <c r="A35" s="388" t="s">
        <v>774</v>
      </c>
      <c r="B35" s="389"/>
      <c r="C35" s="6" t="s">
        <v>75</v>
      </c>
      <c r="D35" s="394" t="s">
        <v>775</v>
      </c>
      <c r="E35" s="395"/>
    </row>
    <row r="36" spans="1:5">
      <c r="A36" s="390"/>
      <c r="B36" s="391"/>
      <c r="C36" s="6" t="s">
        <v>76</v>
      </c>
      <c r="D36" s="394" t="s">
        <v>776</v>
      </c>
      <c r="E36" s="395"/>
    </row>
    <row r="37" spans="1:5" ht="25.5">
      <c r="A37" s="392"/>
      <c r="B37" s="393"/>
      <c r="C37" s="5" t="s">
        <v>77</v>
      </c>
      <c r="D37" s="394" t="s">
        <v>777</v>
      </c>
      <c r="E37" s="395"/>
    </row>
    <row r="38" spans="1:5" ht="15" customHeight="1">
      <c r="A38" s="374" t="s">
        <v>78</v>
      </c>
      <c r="B38" s="375"/>
      <c r="C38" s="375"/>
      <c r="D38" s="375"/>
      <c r="E38" s="376"/>
    </row>
    <row r="39" spans="1:5">
      <c r="A39" s="207"/>
      <c r="B39" s="95"/>
      <c r="C39" s="95"/>
      <c r="D39" s="95"/>
      <c r="E39" s="208"/>
    </row>
    <row r="40" spans="1:5" ht="129.94999999999999" customHeight="1" outlineLevel="1">
      <c r="A40" s="414" t="s">
        <v>778</v>
      </c>
      <c r="B40" s="415"/>
      <c r="C40" s="415"/>
      <c r="D40" s="415"/>
      <c r="E40" s="416"/>
    </row>
    <row r="41" spans="1:5" ht="15" customHeight="1">
      <c r="A41" s="374" t="s">
        <v>79</v>
      </c>
      <c r="B41" s="375"/>
      <c r="C41" s="375"/>
      <c r="D41" s="375"/>
      <c r="E41" s="376"/>
    </row>
    <row r="42" spans="1:5" ht="6" customHeight="1">
      <c r="A42" s="449" t="s">
        <v>779</v>
      </c>
      <c r="B42" s="450"/>
      <c r="C42" s="450"/>
      <c r="D42" s="450"/>
      <c r="E42" s="451"/>
    </row>
    <row r="43" spans="1:5" ht="6" customHeight="1" outlineLevel="1">
      <c r="A43" s="452"/>
      <c r="B43" s="453"/>
      <c r="C43" s="453"/>
      <c r="D43" s="453"/>
      <c r="E43" s="454"/>
    </row>
    <row r="44" spans="1:5" ht="6" customHeight="1" outlineLevel="1">
      <c r="A44" s="452"/>
      <c r="B44" s="453"/>
      <c r="C44" s="453"/>
      <c r="D44" s="453"/>
      <c r="E44" s="454"/>
    </row>
    <row r="45" spans="1:5" ht="6" customHeight="1" outlineLevel="1">
      <c r="A45" s="452"/>
      <c r="B45" s="453"/>
      <c r="C45" s="453"/>
      <c r="D45" s="453"/>
      <c r="E45" s="454"/>
    </row>
    <row r="46" spans="1:5" ht="6" customHeight="1" outlineLevel="1">
      <c r="A46" s="452"/>
      <c r="B46" s="453"/>
      <c r="C46" s="453"/>
      <c r="D46" s="453"/>
      <c r="E46" s="454"/>
    </row>
    <row r="47" spans="1:5" ht="6" customHeight="1" outlineLevel="1">
      <c r="A47" s="452"/>
      <c r="B47" s="453"/>
      <c r="C47" s="453"/>
      <c r="D47" s="453"/>
      <c r="E47" s="454"/>
    </row>
    <row r="48" spans="1:5" ht="6" customHeight="1" outlineLevel="1">
      <c r="A48" s="452"/>
      <c r="B48" s="453"/>
      <c r="C48" s="453"/>
      <c r="D48" s="453"/>
      <c r="E48" s="454"/>
    </row>
    <row r="49" spans="1:5" ht="6" customHeight="1" outlineLevel="1">
      <c r="A49" s="452"/>
      <c r="B49" s="453"/>
      <c r="C49" s="453"/>
      <c r="D49" s="453"/>
      <c r="E49" s="454"/>
    </row>
    <row r="50" spans="1:5" ht="6" customHeight="1" outlineLevel="1">
      <c r="A50" s="452"/>
      <c r="B50" s="453"/>
      <c r="C50" s="453"/>
      <c r="D50" s="453"/>
      <c r="E50" s="454"/>
    </row>
    <row r="51" spans="1:5" ht="6" customHeight="1" outlineLevel="1">
      <c r="A51" s="452"/>
      <c r="B51" s="453"/>
      <c r="C51" s="453"/>
      <c r="D51" s="453"/>
      <c r="E51" s="454"/>
    </row>
    <row r="52" spans="1:5" ht="6" customHeight="1" outlineLevel="1">
      <c r="A52" s="452"/>
      <c r="B52" s="453"/>
      <c r="C52" s="453"/>
      <c r="D52" s="453"/>
      <c r="E52" s="454"/>
    </row>
    <row r="53" spans="1:5" ht="6" customHeight="1" outlineLevel="1">
      <c r="A53" s="452"/>
      <c r="B53" s="453"/>
      <c r="C53" s="453"/>
      <c r="D53" s="453"/>
      <c r="E53" s="454"/>
    </row>
    <row r="54" spans="1:5" ht="6" customHeight="1" outlineLevel="1">
      <c r="A54" s="452"/>
      <c r="B54" s="453"/>
      <c r="C54" s="453"/>
      <c r="D54" s="453"/>
      <c r="E54" s="454"/>
    </row>
    <row r="55" spans="1:5" ht="6" customHeight="1" outlineLevel="1">
      <c r="A55" s="452"/>
      <c r="B55" s="453"/>
      <c r="C55" s="453"/>
      <c r="D55" s="453"/>
      <c r="E55" s="454"/>
    </row>
    <row r="56" spans="1:5" ht="6" customHeight="1" outlineLevel="1">
      <c r="A56" s="452"/>
      <c r="B56" s="453"/>
      <c r="C56" s="453"/>
      <c r="D56" s="453"/>
      <c r="E56" s="454"/>
    </row>
    <row r="57" spans="1:5" ht="6" customHeight="1" outlineLevel="1">
      <c r="A57" s="452"/>
      <c r="B57" s="453"/>
      <c r="C57" s="453"/>
      <c r="D57" s="453"/>
      <c r="E57" s="454"/>
    </row>
    <row r="58" spans="1:5" ht="6" customHeight="1" outlineLevel="1">
      <c r="A58" s="455"/>
      <c r="B58" s="456"/>
      <c r="C58" s="456"/>
      <c r="D58" s="456"/>
      <c r="E58" s="457"/>
    </row>
    <row r="59" spans="1:5">
      <c r="A59" s="381" t="s">
        <v>780</v>
      </c>
      <c r="B59" s="382"/>
      <c r="C59" s="382"/>
      <c r="D59" s="382"/>
      <c r="E59" s="383"/>
    </row>
    <row r="60" spans="1:5" ht="15" customHeight="1" outlineLevel="1">
      <c r="A60" s="399" t="s">
        <v>73</v>
      </c>
      <c r="B60" s="400"/>
      <c r="C60" s="400"/>
      <c r="D60" s="400"/>
      <c r="E60" s="401"/>
    </row>
    <row r="61" spans="1:5" ht="15" customHeight="1" outlineLevel="1">
      <c r="A61" s="384" t="s">
        <v>74</v>
      </c>
      <c r="B61" s="385"/>
      <c r="C61" s="385"/>
      <c r="D61" s="386" t="s">
        <v>781</v>
      </c>
      <c r="E61" s="387"/>
    </row>
    <row r="62" spans="1:5" ht="15" customHeight="1" outlineLevel="1">
      <c r="A62" s="388" t="s">
        <v>774</v>
      </c>
      <c r="B62" s="389"/>
      <c r="C62" s="6" t="s">
        <v>75</v>
      </c>
      <c r="D62" s="394" t="s">
        <v>775</v>
      </c>
      <c r="E62" s="395"/>
    </row>
    <row r="63" spans="1:5" outlineLevel="1">
      <c r="A63" s="390"/>
      <c r="B63" s="391"/>
      <c r="C63" s="6" t="s">
        <v>76</v>
      </c>
      <c r="D63" s="394" t="s">
        <v>782</v>
      </c>
      <c r="E63" s="395"/>
    </row>
    <row r="64" spans="1:5" ht="25.5" outlineLevel="1">
      <c r="A64" s="392"/>
      <c r="B64" s="393"/>
      <c r="C64" s="5" t="s">
        <v>77</v>
      </c>
      <c r="D64" s="394" t="s">
        <v>783</v>
      </c>
      <c r="E64" s="395"/>
    </row>
    <row r="65" spans="1:5" ht="15" customHeight="1" outlineLevel="1">
      <c r="A65" s="374" t="s">
        <v>78</v>
      </c>
      <c r="B65" s="375"/>
      <c r="C65" s="375"/>
      <c r="D65" s="375"/>
      <c r="E65" s="376"/>
    </row>
    <row r="66" spans="1:5" outlineLevel="1">
      <c r="A66" s="209"/>
      <c r="B66" s="210"/>
      <c r="C66" s="210"/>
      <c r="D66" s="210"/>
      <c r="E66" s="211"/>
    </row>
    <row r="67" spans="1:5" ht="8.1" customHeight="1" outlineLevel="3">
      <c r="A67" s="417" t="s">
        <v>784</v>
      </c>
      <c r="B67" s="428"/>
      <c r="C67" s="428"/>
      <c r="D67" s="428"/>
      <c r="E67" s="429"/>
    </row>
    <row r="68" spans="1:5" ht="8.1" customHeight="1" outlineLevel="3">
      <c r="A68" s="430"/>
      <c r="B68" s="430"/>
      <c r="C68" s="430"/>
      <c r="D68" s="430"/>
      <c r="E68" s="431"/>
    </row>
    <row r="69" spans="1:5" ht="8.1" customHeight="1" outlineLevel="3">
      <c r="A69" s="430"/>
      <c r="B69" s="430"/>
      <c r="C69" s="430"/>
      <c r="D69" s="430"/>
      <c r="E69" s="431"/>
    </row>
    <row r="70" spans="1:5" ht="8.1" customHeight="1" outlineLevel="3">
      <c r="A70" s="430"/>
      <c r="B70" s="430"/>
      <c r="C70" s="430"/>
      <c r="D70" s="430"/>
      <c r="E70" s="431"/>
    </row>
    <row r="71" spans="1:5" ht="8.1" customHeight="1" outlineLevel="3">
      <c r="A71" s="430"/>
      <c r="B71" s="430"/>
      <c r="C71" s="430"/>
      <c r="D71" s="430"/>
      <c r="E71" s="431"/>
    </row>
    <row r="72" spans="1:5" ht="8.1" customHeight="1" outlineLevel="3">
      <c r="A72" s="430"/>
      <c r="B72" s="430"/>
      <c r="C72" s="430"/>
      <c r="D72" s="430"/>
      <c r="E72" s="431"/>
    </row>
    <row r="73" spans="1:5" ht="8.1" customHeight="1" outlineLevel="3">
      <c r="A73" s="430"/>
      <c r="B73" s="430"/>
      <c r="C73" s="430"/>
      <c r="D73" s="430"/>
      <c r="E73" s="431"/>
    </row>
    <row r="74" spans="1:5" ht="8.1" customHeight="1" outlineLevel="3">
      <c r="A74" s="430"/>
      <c r="B74" s="430"/>
      <c r="C74" s="430"/>
      <c r="D74" s="430"/>
      <c r="E74" s="431"/>
    </row>
    <row r="75" spans="1:5" ht="8.1" customHeight="1" outlineLevel="3">
      <c r="A75" s="430"/>
      <c r="B75" s="430"/>
      <c r="C75" s="430"/>
      <c r="D75" s="430"/>
      <c r="E75" s="431"/>
    </row>
    <row r="76" spans="1:5" ht="8.1" customHeight="1" outlineLevel="3">
      <c r="A76" s="430"/>
      <c r="B76" s="430"/>
      <c r="C76" s="430"/>
      <c r="D76" s="430"/>
      <c r="E76" s="431"/>
    </row>
    <row r="77" spans="1:5" ht="8.1" customHeight="1" outlineLevel="3">
      <c r="A77" s="430"/>
      <c r="B77" s="430"/>
      <c r="C77" s="430"/>
      <c r="D77" s="430"/>
      <c r="E77" s="431"/>
    </row>
    <row r="78" spans="1:5" ht="8.1" customHeight="1" outlineLevel="3">
      <c r="A78" s="430"/>
      <c r="B78" s="430"/>
      <c r="C78" s="430"/>
      <c r="D78" s="430"/>
      <c r="E78" s="431"/>
    </row>
    <row r="79" spans="1:5" ht="8.1" customHeight="1" outlineLevel="3">
      <c r="A79" s="430"/>
      <c r="B79" s="430"/>
      <c r="C79" s="430"/>
      <c r="D79" s="430"/>
      <c r="E79" s="431"/>
    </row>
    <row r="80" spans="1:5" ht="8.1" customHeight="1" outlineLevel="3">
      <c r="A80" s="430"/>
      <c r="B80" s="430"/>
      <c r="C80" s="430"/>
      <c r="D80" s="430"/>
      <c r="E80" s="431"/>
    </row>
    <row r="81" spans="1:5" ht="8.1" customHeight="1" outlineLevel="3">
      <c r="A81" s="444"/>
      <c r="B81" s="444"/>
      <c r="C81" s="444"/>
      <c r="D81" s="444"/>
      <c r="E81" s="445"/>
    </row>
    <row r="82" spans="1:5" ht="15" customHeight="1" outlineLevel="1">
      <c r="A82" s="374" t="s">
        <v>79</v>
      </c>
      <c r="B82" s="375"/>
      <c r="C82" s="375"/>
      <c r="D82" s="375"/>
      <c r="E82" s="376"/>
    </row>
    <row r="83" spans="1:5" outlineLevel="1">
      <c r="A83" s="209"/>
      <c r="B83" s="210"/>
      <c r="C83" s="210"/>
      <c r="D83" s="210"/>
      <c r="E83" s="211"/>
    </row>
    <row r="84" spans="1:5" outlineLevel="1">
      <c r="A84" s="212" t="s">
        <v>785</v>
      </c>
      <c r="B84" s="213"/>
      <c r="C84" s="213"/>
      <c r="D84" s="213"/>
      <c r="E84" s="214"/>
    </row>
    <row r="85" spans="1:5" outlineLevel="2">
      <c r="A85" s="212" t="s">
        <v>786</v>
      </c>
      <c r="B85" s="213"/>
      <c r="C85" s="213"/>
      <c r="D85" s="213"/>
      <c r="E85" s="214"/>
    </row>
    <row r="86" spans="1:5" outlineLevel="2">
      <c r="A86" s="215" t="s">
        <v>787</v>
      </c>
      <c r="B86" s="216"/>
      <c r="C86" s="216"/>
      <c r="D86" s="216"/>
      <c r="E86" s="217"/>
    </row>
    <row r="87" spans="1:5" outlineLevel="2">
      <c r="A87" s="215" t="s">
        <v>788</v>
      </c>
      <c r="B87" s="216"/>
      <c r="C87" s="216"/>
      <c r="D87" s="216"/>
      <c r="E87" s="217"/>
    </row>
    <row r="88" spans="1:5" ht="15" customHeight="1" outlineLevel="2">
      <c r="A88" s="446" t="s">
        <v>789</v>
      </c>
      <c r="B88" s="447"/>
      <c r="C88" s="447"/>
      <c r="D88" s="447"/>
      <c r="E88" s="448"/>
    </row>
    <row r="89" spans="1:5" ht="8.1" customHeight="1" outlineLevel="2">
      <c r="A89" s="215"/>
      <c r="B89" s="216"/>
      <c r="C89" s="216"/>
      <c r="D89" s="216"/>
      <c r="E89" s="217"/>
    </row>
    <row r="90" spans="1:5" outlineLevel="2">
      <c r="A90" s="218"/>
      <c r="B90" s="219"/>
      <c r="C90" s="219"/>
      <c r="D90" s="219"/>
      <c r="E90" s="220"/>
    </row>
    <row r="91" spans="1:5" outlineLevel="1">
      <c r="A91" s="381"/>
      <c r="B91" s="382"/>
      <c r="C91" s="382"/>
      <c r="D91" s="382"/>
      <c r="E91" s="383"/>
    </row>
    <row r="92" spans="1:5" ht="15" customHeight="1" outlineLevel="1">
      <c r="A92" s="399" t="s">
        <v>73</v>
      </c>
      <c r="B92" s="400"/>
      <c r="C92" s="400"/>
      <c r="D92" s="400"/>
      <c r="E92" s="401"/>
    </row>
    <row r="93" spans="1:5" ht="15" customHeight="1" outlineLevel="1">
      <c r="A93" s="384" t="s">
        <v>74</v>
      </c>
      <c r="B93" s="385"/>
      <c r="C93" s="385"/>
      <c r="D93" s="442" t="s">
        <v>790</v>
      </c>
      <c r="E93" s="443"/>
    </row>
    <row r="94" spans="1:5" ht="15" customHeight="1" outlineLevel="1">
      <c r="A94" s="388" t="s">
        <v>774</v>
      </c>
      <c r="B94" s="389"/>
      <c r="C94" s="6" t="s">
        <v>75</v>
      </c>
      <c r="D94" s="440" t="s">
        <v>775</v>
      </c>
      <c r="E94" s="441"/>
    </row>
    <row r="95" spans="1:5" outlineLevel="1">
      <c r="A95" s="390"/>
      <c r="B95" s="391"/>
      <c r="C95" s="6" t="s">
        <v>76</v>
      </c>
      <c r="D95" s="394" t="s">
        <v>782</v>
      </c>
      <c r="E95" s="395"/>
    </row>
    <row r="96" spans="1:5" ht="25.5" outlineLevel="1">
      <c r="A96" s="392"/>
      <c r="B96" s="393"/>
      <c r="C96" s="5" t="s">
        <v>77</v>
      </c>
      <c r="D96" s="394" t="s">
        <v>791</v>
      </c>
      <c r="E96" s="395"/>
    </row>
    <row r="97" spans="1:5" ht="15" customHeight="1" outlineLevel="1">
      <c r="A97" s="374" t="s">
        <v>78</v>
      </c>
      <c r="B97" s="375"/>
      <c r="C97" s="375"/>
      <c r="D97" s="375"/>
      <c r="E97" s="376"/>
    </row>
    <row r="98" spans="1:5" outlineLevel="1">
      <c r="A98" s="377"/>
      <c r="B98" s="378"/>
      <c r="C98" s="378"/>
      <c r="D98" s="378"/>
      <c r="E98" s="379"/>
    </row>
    <row r="99" spans="1:5" ht="15.75" customHeight="1" outlineLevel="2">
      <c r="A99" s="417" t="s">
        <v>792</v>
      </c>
      <c r="B99" s="428"/>
      <c r="C99" s="428"/>
      <c r="D99" s="428"/>
      <c r="E99" s="429"/>
    </row>
    <row r="100" spans="1:5" ht="15.75" customHeight="1" outlineLevel="2">
      <c r="A100" s="430"/>
      <c r="B100" s="430"/>
      <c r="C100" s="430"/>
      <c r="D100" s="430"/>
      <c r="E100" s="431"/>
    </row>
    <row r="101" spans="1:5" ht="15.75" customHeight="1" outlineLevel="2">
      <c r="A101" s="430"/>
      <c r="B101" s="430"/>
      <c r="C101" s="430"/>
      <c r="D101" s="430"/>
      <c r="E101" s="431"/>
    </row>
    <row r="102" spans="1:5" outlineLevel="2">
      <c r="A102" s="430"/>
      <c r="B102" s="430"/>
      <c r="C102" s="430"/>
      <c r="D102" s="430"/>
      <c r="E102" s="431"/>
    </row>
    <row r="103" spans="1:5" outlineLevel="2">
      <c r="A103" s="430"/>
      <c r="B103" s="430"/>
      <c r="C103" s="430"/>
      <c r="D103" s="430"/>
      <c r="E103" s="431"/>
    </row>
    <row r="104" spans="1:5" outlineLevel="2">
      <c r="A104" s="430"/>
      <c r="B104" s="430"/>
      <c r="C104" s="430"/>
      <c r="D104" s="430"/>
      <c r="E104" s="431"/>
    </row>
    <row r="105" spans="1:5" ht="15" customHeight="1" outlineLevel="1">
      <c r="A105" s="374" t="s">
        <v>79</v>
      </c>
      <c r="B105" s="375"/>
      <c r="C105" s="375"/>
      <c r="D105" s="375"/>
      <c r="E105" s="376"/>
    </row>
    <row r="106" spans="1:5" outlineLevel="1">
      <c r="A106" s="207"/>
      <c r="B106" s="95"/>
      <c r="C106" s="95"/>
      <c r="D106" s="95"/>
      <c r="E106" s="208"/>
    </row>
    <row r="107" spans="1:5" outlineLevel="2">
      <c r="A107" s="198" t="s">
        <v>793</v>
      </c>
      <c r="B107" s="199"/>
      <c r="C107" s="199"/>
      <c r="D107" s="199"/>
      <c r="E107" s="200"/>
    </row>
    <row r="108" spans="1:5" outlineLevel="2">
      <c r="A108" s="201" t="s">
        <v>794</v>
      </c>
      <c r="B108" s="202"/>
      <c r="C108" s="202"/>
      <c r="D108" s="202"/>
      <c r="E108" s="203"/>
    </row>
    <row r="109" spans="1:5" outlineLevel="2">
      <c r="A109" s="201"/>
      <c r="B109" s="202"/>
      <c r="C109" s="202"/>
      <c r="D109" s="202"/>
      <c r="E109" s="203"/>
    </row>
    <row r="110" spans="1:5" outlineLevel="1">
      <c r="A110" s="381"/>
      <c r="B110" s="382"/>
      <c r="C110" s="382"/>
      <c r="D110" s="382"/>
      <c r="E110" s="383"/>
    </row>
    <row r="111" spans="1:5" ht="15" customHeight="1" outlineLevel="1">
      <c r="A111" s="399" t="s">
        <v>73</v>
      </c>
      <c r="B111" s="400"/>
      <c r="C111" s="400"/>
      <c r="D111" s="400"/>
      <c r="E111" s="401"/>
    </row>
    <row r="112" spans="1:5" ht="15" customHeight="1" outlineLevel="1">
      <c r="A112" s="384" t="s">
        <v>74</v>
      </c>
      <c r="B112" s="385"/>
      <c r="C112" s="385"/>
      <c r="D112" s="386" t="s">
        <v>795</v>
      </c>
      <c r="E112" s="387"/>
    </row>
    <row r="113" spans="1:8" ht="15" customHeight="1" outlineLevel="1">
      <c r="A113" s="388" t="s">
        <v>774</v>
      </c>
      <c r="B113" s="389"/>
      <c r="C113" s="6" t="s">
        <v>75</v>
      </c>
      <c r="D113" s="440" t="s">
        <v>775</v>
      </c>
      <c r="E113" s="441"/>
    </row>
    <row r="114" spans="1:8" outlineLevel="1">
      <c r="A114" s="390"/>
      <c r="B114" s="391"/>
      <c r="C114" s="6" t="s">
        <v>76</v>
      </c>
      <c r="D114" s="394" t="s">
        <v>782</v>
      </c>
      <c r="E114" s="395"/>
    </row>
    <row r="115" spans="1:8" ht="25.5" outlineLevel="1">
      <c r="A115" s="392"/>
      <c r="B115" s="393"/>
      <c r="C115" s="5" t="s">
        <v>77</v>
      </c>
      <c r="D115" s="394" t="s">
        <v>796</v>
      </c>
      <c r="E115" s="395"/>
    </row>
    <row r="116" spans="1:8" ht="15" customHeight="1" outlineLevel="1">
      <c r="A116" s="374" t="s">
        <v>78</v>
      </c>
      <c r="B116" s="375"/>
      <c r="C116" s="375"/>
      <c r="D116" s="375"/>
      <c r="E116" s="376"/>
    </row>
    <row r="117" spans="1:8" outlineLevel="1">
      <c r="A117" s="377"/>
      <c r="B117" s="378"/>
      <c r="C117" s="378"/>
      <c r="D117" s="378"/>
      <c r="E117" s="379"/>
    </row>
    <row r="118" spans="1:8" ht="99.95" customHeight="1" outlineLevel="2">
      <c r="A118" s="417" t="s">
        <v>797</v>
      </c>
      <c r="B118" s="417"/>
      <c r="C118" s="417"/>
      <c r="D118" s="417"/>
      <c r="E118" s="418"/>
      <c r="F118" s="348"/>
      <c r="G118" s="349"/>
      <c r="H118" s="349"/>
    </row>
    <row r="119" spans="1:8" ht="15" customHeight="1" outlineLevel="1">
      <c r="A119" s="374" t="s">
        <v>79</v>
      </c>
      <c r="B119" s="375"/>
      <c r="C119" s="375"/>
      <c r="D119" s="375"/>
      <c r="E119" s="376"/>
    </row>
    <row r="120" spans="1:8" outlineLevel="1">
      <c r="A120" s="207"/>
      <c r="B120" s="95"/>
      <c r="C120" s="95"/>
      <c r="D120" s="95"/>
      <c r="E120" s="208"/>
    </row>
    <row r="121" spans="1:8" outlineLevel="2">
      <c r="A121" s="198" t="s">
        <v>798</v>
      </c>
      <c r="B121" s="199"/>
      <c r="C121" s="199"/>
      <c r="D121" s="199"/>
      <c r="E121" s="200"/>
    </row>
    <row r="122" spans="1:8" outlineLevel="2">
      <c r="A122" s="215" t="s">
        <v>799</v>
      </c>
      <c r="B122" s="216"/>
      <c r="C122" s="216"/>
      <c r="D122" s="202"/>
      <c r="E122" s="203"/>
    </row>
    <row r="123" spans="1:8" outlineLevel="2">
      <c r="A123" s="201"/>
      <c r="B123" s="202"/>
      <c r="C123" s="202"/>
      <c r="D123" s="202"/>
      <c r="E123" s="203"/>
    </row>
    <row r="124" spans="1:8" outlineLevel="1">
      <c r="A124" s="381"/>
      <c r="B124" s="382"/>
      <c r="C124" s="382"/>
      <c r="D124" s="382"/>
      <c r="E124" s="383"/>
    </row>
    <row r="125" spans="1:8" ht="15" customHeight="1" outlineLevel="1">
      <c r="A125" s="399" t="s">
        <v>73</v>
      </c>
      <c r="B125" s="400"/>
      <c r="C125" s="400"/>
      <c r="D125" s="400"/>
      <c r="E125" s="401"/>
    </row>
    <row r="126" spans="1:8" ht="15" customHeight="1" outlineLevel="1">
      <c r="A126" s="384" t="s">
        <v>74</v>
      </c>
      <c r="B126" s="385"/>
      <c r="C126" s="385"/>
      <c r="D126" s="386" t="s">
        <v>800</v>
      </c>
      <c r="E126" s="387"/>
    </row>
    <row r="127" spans="1:8" ht="15" customHeight="1" outlineLevel="1">
      <c r="A127" s="388" t="s">
        <v>774</v>
      </c>
      <c r="B127" s="389"/>
      <c r="C127" s="6" t="s">
        <v>75</v>
      </c>
      <c r="D127" s="440" t="s">
        <v>775</v>
      </c>
      <c r="E127" s="441"/>
    </row>
    <row r="128" spans="1:8" outlineLevel="1">
      <c r="A128" s="390"/>
      <c r="B128" s="391"/>
      <c r="C128" s="6" t="s">
        <v>76</v>
      </c>
      <c r="D128" s="394" t="s">
        <v>782</v>
      </c>
      <c r="E128" s="395"/>
    </row>
    <row r="129" spans="1:5" ht="25.5" outlineLevel="1">
      <c r="A129" s="392"/>
      <c r="B129" s="393"/>
      <c r="C129" s="5" t="s">
        <v>77</v>
      </c>
      <c r="D129" s="394" t="s">
        <v>783</v>
      </c>
      <c r="E129" s="395"/>
    </row>
    <row r="130" spans="1:5" ht="15" customHeight="1" outlineLevel="1">
      <c r="A130" s="374" t="s">
        <v>78</v>
      </c>
      <c r="B130" s="375"/>
      <c r="C130" s="375"/>
      <c r="D130" s="375"/>
      <c r="E130" s="376"/>
    </row>
    <row r="131" spans="1:5" outlineLevel="1">
      <c r="A131" s="377"/>
      <c r="B131" s="378"/>
      <c r="C131" s="378"/>
      <c r="D131" s="378"/>
      <c r="E131" s="379"/>
    </row>
    <row r="132" spans="1:5" ht="99.95" customHeight="1" outlineLevel="2">
      <c r="A132" s="417" t="s">
        <v>801</v>
      </c>
      <c r="B132" s="417"/>
      <c r="C132" s="417"/>
      <c r="D132" s="417"/>
      <c r="E132" s="418"/>
    </row>
    <row r="133" spans="1:5" ht="15" customHeight="1" outlineLevel="1">
      <c r="A133" s="374" t="s">
        <v>79</v>
      </c>
      <c r="B133" s="375"/>
      <c r="C133" s="375"/>
      <c r="D133" s="375"/>
      <c r="E133" s="376"/>
    </row>
    <row r="134" spans="1:5" outlineLevel="1">
      <c r="A134" s="207" t="s">
        <v>802</v>
      </c>
      <c r="B134" s="95"/>
      <c r="C134" s="95"/>
      <c r="D134" s="95"/>
      <c r="E134" s="208"/>
    </row>
    <row r="135" spans="1:5" outlineLevel="1">
      <c r="A135" s="381"/>
      <c r="B135" s="382"/>
      <c r="C135" s="382"/>
      <c r="D135" s="382"/>
      <c r="E135" s="383"/>
    </row>
    <row r="136" spans="1:5" ht="15" customHeight="1" outlineLevel="1">
      <c r="A136" s="399" t="s">
        <v>73</v>
      </c>
      <c r="B136" s="400"/>
      <c r="C136" s="400"/>
      <c r="D136" s="400"/>
      <c r="E136" s="401"/>
    </row>
    <row r="137" spans="1:5" ht="15" customHeight="1" outlineLevel="1">
      <c r="A137" s="384" t="s">
        <v>74</v>
      </c>
      <c r="B137" s="385"/>
      <c r="C137" s="385"/>
      <c r="D137" s="386" t="s">
        <v>803</v>
      </c>
      <c r="E137" s="387"/>
    </row>
    <row r="138" spans="1:5" ht="15" customHeight="1" outlineLevel="1">
      <c r="A138" s="388" t="s">
        <v>774</v>
      </c>
      <c r="B138" s="389"/>
      <c r="C138" s="6" t="s">
        <v>75</v>
      </c>
      <c r="D138" s="440" t="s">
        <v>775</v>
      </c>
      <c r="E138" s="441"/>
    </row>
    <row r="139" spans="1:5" outlineLevel="1">
      <c r="A139" s="390"/>
      <c r="B139" s="391"/>
      <c r="C139" s="6" t="s">
        <v>76</v>
      </c>
      <c r="D139" s="394" t="s">
        <v>782</v>
      </c>
      <c r="E139" s="395"/>
    </row>
    <row r="140" spans="1:5" ht="25.5" outlineLevel="1">
      <c r="A140" s="392"/>
      <c r="B140" s="393"/>
      <c r="C140" s="5" t="s">
        <v>77</v>
      </c>
      <c r="D140" s="394" t="s">
        <v>804</v>
      </c>
      <c r="E140" s="395"/>
    </row>
    <row r="141" spans="1:5" ht="15" customHeight="1" outlineLevel="1">
      <c r="A141" s="374" t="s">
        <v>78</v>
      </c>
      <c r="B141" s="375"/>
      <c r="C141" s="375"/>
      <c r="D141" s="375"/>
      <c r="E141" s="376"/>
    </row>
    <row r="142" spans="1:5" outlineLevel="1">
      <c r="A142" s="377"/>
      <c r="B142" s="378"/>
      <c r="C142" s="378"/>
      <c r="D142" s="378"/>
      <c r="E142" s="379"/>
    </row>
    <row r="143" spans="1:5" ht="15.75" customHeight="1" outlineLevel="2">
      <c r="A143" s="417" t="s">
        <v>805</v>
      </c>
      <c r="B143" s="417"/>
      <c r="C143" s="417"/>
      <c r="D143" s="417"/>
      <c r="E143" s="418"/>
    </row>
    <row r="144" spans="1:5" outlineLevel="2">
      <c r="A144" s="405"/>
      <c r="B144" s="405"/>
      <c r="C144" s="405"/>
      <c r="D144" s="405"/>
      <c r="E144" s="422"/>
    </row>
    <row r="145" spans="1:5" outlineLevel="2">
      <c r="A145" s="405"/>
      <c r="B145" s="405"/>
      <c r="C145" s="405"/>
      <c r="D145" s="405"/>
      <c r="E145" s="422"/>
    </row>
    <row r="146" spans="1:5" outlineLevel="2">
      <c r="A146" s="405"/>
      <c r="B146" s="405"/>
      <c r="C146" s="405"/>
      <c r="D146" s="405"/>
      <c r="E146" s="422"/>
    </row>
    <row r="147" spans="1:5" outlineLevel="2">
      <c r="A147" s="405"/>
      <c r="B147" s="405"/>
      <c r="C147" s="405"/>
      <c r="D147" s="405"/>
      <c r="E147" s="422"/>
    </row>
    <row r="148" spans="1:5" outlineLevel="2">
      <c r="A148" s="405"/>
      <c r="B148" s="405"/>
      <c r="C148" s="405"/>
      <c r="D148" s="405"/>
      <c r="E148" s="422"/>
    </row>
    <row r="149" spans="1:5" ht="15" customHeight="1" outlineLevel="1">
      <c r="A149" s="374" t="s">
        <v>79</v>
      </c>
      <c r="B149" s="375"/>
      <c r="C149" s="375"/>
      <c r="D149" s="375"/>
      <c r="E149" s="376"/>
    </row>
    <row r="150" spans="1:5" outlineLevel="1">
      <c r="A150" s="207"/>
      <c r="B150" s="95"/>
      <c r="C150" s="95"/>
      <c r="D150" s="95"/>
      <c r="E150" s="208"/>
    </row>
    <row r="151" spans="1:5" outlineLevel="2">
      <c r="A151" s="198" t="s">
        <v>806</v>
      </c>
      <c r="B151" s="199"/>
      <c r="C151" s="199"/>
      <c r="D151" s="199"/>
      <c r="E151" s="200"/>
    </row>
    <row r="152" spans="1:5" outlineLevel="2">
      <c r="A152" s="212" t="s">
        <v>807</v>
      </c>
      <c r="B152" s="213"/>
      <c r="C152" s="202"/>
      <c r="D152" s="202"/>
      <c r="E152" s="203"/>
    </row>
    <row r="153" spans="1:5" outlineLevel="2">
      <c r="A153" s="201"/>
      <c r="B153" s="202"/>
      <c r="C153" s="202"/>
      <c r="D153" s="202"/>
      <c r="E153" s="203"/>
    </row>
    <row r="154" spans="1:5" outlineLevel="1">
      <c r="A154" s="381"/>
      <c r="B154" s="382"/>
      <c r="C154" s="382"/>
      <c r="D154" s="382"/>
      <c r="E154" s="383"/>
    </row>
    <row r="155" spans="1:5" ht="15" customHeight="1" outlineLevel="1">
      <c r="A155" s="399" t="s">
        <v>73</v>
      </c>
      <c r="B155" s="400"/>
      <c r="C155" s="400"/>
      <c r="D155" s="400"/>
      <c r="E155" s="401"/>
    </row>
    <row r="156" spans="1:5" ht="15" customHeight="1" outlineLevel="1">
      <c r="A156" s="384" t="s">
        <v>74</v>
      </c>
      <c r="B156" s="385"/>
      <c r="C156" s="385"/>
      <c r="D156" s="386" t="s">
        <v>808</v>
      </c>
      <c r="E156" s="387"/>
    </row>
    <row r="157" spans="1:5" ht="15" customHeight="1" outlineLevel="1">
      <c r="A157" s="388" t="s">
        <v>774</v>
      </c>
      <c r="B157" s="389"/>
      <c r="C157" s="6" t="s">
        <v>75</v>
      </c>
      <c r="D157" s="394" t="s">
        <v>809</v>
      </c>
      <c r="E157" s="395"/>
    </row>
    <row r="158" spans="1:5" outlineLevel="1">
      <c r="A158" s="390"/>
      <c r="B158" s="391"/>
      <c r="C158" s="6" t="s">
        <v>76</v>
      </c>
      <c r="D158" s="394" t="s">
        <v>810</v>
      </c>
      <c r="E158" s="395"/>
    </row>
    <row r="159" spans="1:5" ht="25.5" outlineLevel="1">
      <c r="A159" s="392"/>
      <c r="B159" s="393"/>
      <c r="C159" s="5" t="s">
        <v>77</v>
      </c>
      <c r="D159" s="394" t="s">
        <v>811</v>
      </c>
      <c r="E159" s="395"/>
    </row>
    <row r="160" spans="1:5" ht="15" customHeight="1" outlineLevel="1">
      <c r="A160" s="374" t="s">
        <v>78</v>
      </c>
      <c r="B160" s="375"/>
      <c r="C160" s="375"/>
      <c r="D160" s="375"/>
      <c r="E160" s="376"/>
    </row>
    <row r="161" spans="1:5" outlineLevel="1">
      <c r="A161" s="377"/>
      <c r="B161" s="378"/>
      <c r="C161" s="378"/>
      <c r="D161" s="378"/>
      <c r="E161" s="379"/>
    </row>
    <row r="162" spans="1:5" ht="50.1" customHeight="1" outlineLevel="2">
      <c r="A162" s="417" t="s">
        <v>812</v>
      </c>
      <c r="B162" s="417"/>
      <c r="C162" s="417"/>
      <c r="D162" s="417"/>
      <c r="E162" s="418"/>
    </row>
    <row r="163" spans="1:5" ht="50.1" customHeight="1" outlineLevel="2">
      <c r="A163" s="405"/>
      <c r="B163" s="405"/>
      <c r="C163" s="405"/>
      <c r="D163" s="405"/>
      <c r="E163" s="422"/>
    </row>
    <row r="164" spans="1:5" ht="15" customHeight="1" outlineLevel="1">
      <c r="A164" s="374" t="s">
        <v>79</v>
      </c>
      <c r="B164" s="375"/>
      <c r="C164" s="375"/>
      <c r="D164" s="375"/>
      <c r="E164" s="376"/>
    </row>
    <row r="165" spans="1:5" ht="140.1" customHeight="1" outlineLevel="2">
      <c r="A165" s="435" t="s">
        <v>813</v>
      </c>
      <c r="B165" s="436"/>
      <c r="C165" s="436"/>
      <c r="D165" s="436"/>
      <c r="E165" s="437"/>
    </row>
    <row r="166" spans="1:5" outlineLevel="1">
      <c r="A166" s="381"/>
      <c r="B166" s="382"/>
      <c r="C166" s="382"/>
      <c r="D166" s="382"/>
      <c r="E166" s="383"/>
    </row>
    <row r="167" spans="1:5" ht="15" customHeight="1" outlineLevel="1">
      <c r="A167" s="399" t="s">
        <v>73</v>
      </c>
      <c r="B167" s="400"/>
      <c r="C167" s="400"/>
      <c r="D167" s="400"/>
      <c r="E167" s="401"/>
    </row>
    <row r="168" spans="1:5" ht="15" customHeight="1" outlineLevel="1">
      <c r="A168" s="384" t="s">
        <v>74</v>
      </c>
      <c r="B168" s="385"/>
      <c r="C168" s="385"/>
      <c r="D168" s="386" t="s">
        <v>814</v>
      </c>
      <c r="E168" s="387"/>
    </row>
    <row r="169" spans="1:5" ht="15" customHeight="1" outlineLevel="1">
      <c r="A169" s="388" t="s">
        <v>774</v>
      </c>
      <c r="B169" s="389"/>
      <c r="C169" s="6" t="s">
        <v>75</v>
      </c>
      <c r="D169" s="394" t="s">
        <v>809</v>
      </c>
      <c r="E169" s="395"/>
    </row>
    <row r="170" spans="1:5" outlineLevel="1">
      <c r="A170" s="390"/>
      <c r="B170" s="391"/>
      <c r="C170" s="6" t="s">
        <v>76</v>
      </c>
      <c r="D170" s="394" t="s">
        <v>815</v>
      </c>
      <c r="E170" s="395"/>
    </row>
    <row r="171" spans="1:5" ht="25.5" outlineLevel="1">
      <c r="A171" s="392"/>
      <c r="B171" s="393"/>
      <c r="C171" s="5" t="s">
        <v>77</v>
      </c>
      <c r="D171" s="394" t="s">
        <v>816</v>
      </c>
      <c r="E171" s="395"/>
    </row>
    <row r="172" spans="1:5" ht="15" customHeight="1" outlineLevel="1">
      <c r="A172" s="374" t="s">
        <v>78</v>
      </c>
      <c r="B172" s="375"/>
      <c r="C172" s="375"/>
      <c r="D172" s="375"/>
      <c r="E172" s="376"/>
    </row>
    <row r="173" spans="1:5" outlineLevel="1">
      <c r="A173" s="377"/>
      <c r="B173" s="378"/>
      <c r="C173" s="378"/>
      <c r="D173" s="378"/>
      <c r="E173" s="379"/>
    </row>
    <row r="174" spans="1:5" ht="120" customHeight="1" outlineLevel="2">
      <c r="A174" s="438" t="s">
        <v>817</v>
      </c>
      <c r="B174" s="438"/>
      <c r="C174" s="438"/>
      <c r="D174" s="438"/>
      <c r="E174" s="439"/>
    </row>
    <row r="175" spans="1:5" ht="15" customHeight="1" outlineLevel="1">
      <c r="A175" s="374" t="s">
        <v>79</v>
      </c>
      <c r="B175" s="375"/>
      <c r="C175" s="375"/>
      <c r="D175" s="375"/>
      <c r="E175" s="376"/>
    </row>
    <row r="176" spans="1:5" outlineLevel="1">
      <c r="A176" s="207"/>
      <c r="B176" s="95"/>
      <c r="C176" s="95"/>
      <c r="D176" s="95"/>
      <c r="E176" s="208"/>
    </row>
    <row r="177" spans="1:5" ht="408.95" customHeight="1" outlineLevel="2">
      <c r="A177" s="435" t="s">
        <v>818</v>
      </c>
      <c r="B177" s="436"/>
      <c r="C177" s="436"/>
      <c r="D177" s="436"/>
      <c r="E177" s="437"/>
    </row>
    <row r="178" spans="1:5" outlineLevel="1">
      <c r="A178" s="381"/>
      <c r="B178" s="382"/>
      <c r="C178" s="382"/>
      <c r="D178" s="382"/>
      <c r="E178" s="383"/>
    </row>
    <row r="179" spans="1:5" ht="15" customHeight="1" outlineLevel="1">
      <c r="A179" s="399" t="s">
        <v>73</v>
      </c>
      <c r="B179" s="400"/>
      <c r="C179" s="400"/>
      <c r="D179" s="400"/>
      <c r="E179" s="401"/>
    </row>
    <row r="180" spans="1:5" ht="15" customHeight="1" outlineLevel="1">
      <c r="A180" s="384" t="s">
        <v>74</v>
      </c>
      <c r="B180" s="385"/>
      <c r="C180" s="385"/>
      <c r="D180" s="386" t="s">
        <v>819</v>
      </c>
      <c r="E180" s="387"/>
    </row>
    <row r="181" spans="1:5" ht="15" customHeight="1" outlineLevel="1">
      <c r="A181" s="388" t="s">
        <v>774</v>
      </c>
      <c r="B181" s="389"/>
      <c r="C181" s="6" t="s">
        <v>75</v>
      </c>
      <c r="D181" s="394" t="s">
        <v>820</v>
      </c>
      <c r="E181" s="395"/>
    </row>
    <row r="182" spans="1:5" outlineLevel="1">
      <c r="A182" s="390"/>
      <c r="B182" s="391"/>
      <c r="C182" s="6" t="s">
        <v>76</v>
      </c>
      <c r="D182" s="394" t="s">
        <v>821</v>
      </c>
      <c r="E182" s="395"/>
    </row>
    <row r="183" spans="1:5" ht="25.5" outlineLevel="1">
      <c r="A183" s="392"/>
      <c r="B183" s="393"/>
      <c r="C183" s="5" t="s">
        <v>77</v>
      </c>
      <c r="D183" s="394" t="s">
        <v>822</v>
      </c>
      <c r="E183" s="395"/>
    </row>
    <row r="184" spans="1:5" ht="15" customHeight="1" outlineLevel="1">
      <c r="A184" s="374" t="s">
        <v>78</v>
      </c>
      <c r="B184" s="375"/>
      <c r="C184" s="375"/>
      <c r="D184" s="375"/>
      <c r="E184" s="376"/>
    </row>
    <row r="185" spans="1:5" outlineLevel="1">
      <c r="A185" s="377"/>
      <c r="B185" s="378"/>
      <c r="C185" s="378"/>
      <c r="D185" s="378"/>
      <c r="E185" s="379"/>
    </row>
    <row r="186" spans="1:5" ht="110.1" customHeight="1" outlineLevel="2">
      <c r="A186" s="417" t="s">
        <v>823</v>
      </c>
      <c r="B186" s="417"/>
      <c r="C186" s="417"/>
      <c r="D186" s="417"/>
      <c r="E186" s="418"/>
    </row>
    <row r="187" spans="1:5" ht="15" customHeight="1" outlineLevel="1">
      <c r="A187" s="374" t="s">
        <v>79</v>
      </c>
      <c r="B187" s="375"/>
      <c r="C187" s="375"/>
      <c r="D187" s="375"/>
      <c r="E187" s="376"/>
    </row>
    <row r="188" spans="1:5" outlineLevel="1">
      <c r="A188" s="207"/>
      <c r="B188" s="95"/>
      <c r="C188" s="95"/>
      <c r="D188" s="95"/>
      <c r="E188" s="208"/>
    </row>
    <row r="189" spans="1:5" ht="69.95" customHeight="1" outlineLevel="2">
      <c r="A189" s="435" t="s">
        <v>824</v>
      </c>
      <c r="B189" s="436"/>
      <c r="C189" s="436"/>
      <c r="D189" s="436"/>
      <c r="E189" s="437"/>
    </row>
    <row r="190" spans="1:5" outlineLevel="1">
      <c r="A190" s="381"/>
      <c r="B190" s="382"/>
      <c r="C190" s="382"/>
      <c r="D190" s="382"/>
      <c r="E190" s="383"/>
    </row>
    <row r="191" spans="1:5" ht="15" customHeight="1" outlineLevel="1">
      <c r="A191" s="399" t="s">
        <v>73</v>
      </c>
      <c r="B191" s="400"/>
      <c r="C191" s="400"/>
      <c r="D191" s="400"/>
      <c r="E191" s="401"/>
    </row>
    <row r="192" spans="1:5" ht="15" customHeight="1" outlineLevel="1">
      <c r="A192" s="384" t="s">
        <v>74</v>
      </c>
      <c r="B192" s="385"/>
      <c r="C192" s="385"/>
      <c r="D192" s="386" t="s">
        <v>825</v>
      </c>
      <c r="E192" s="387"/>
    </row>
    <row r="193" spans="1:5" ht="15" customHeight="1" outlineLevel="1">
      <c r="A193" s="388" t="s">
        <v>774</v>
      </c>
      <c r="B193" s="389"/>
      <c r="C193" s="6" t="s">
        <v>75</v>
      </c>
      <c r="D193" s="394" t="s">
        <v>820</v>
      </c>
      <c r="E193" s="395"/>
    </row>
    <row r="194" spans="1:5" outlineLevel="1">
      <c r="A194" s="390"/>
      <c r="B194" s="391"/>
      <c r="C194" s="6" t="s">
        <v>76</v>
      </c>
      <c r="D194" s="394" t="s">
        <v>821</v>
      </c>
      <c r="E194" s="395"/>
    </row>
    <row r="195" spans="1:5" ht="15" customHeight="1" outlineLevel="1">
      <c r="A195" s="392"/>
      <c r="B195" s="393"/>
      <c r="C195" s="5" t="s">
        <v>77</v>
      </c>
      <c r="D195" s="394" t="s">
        <v>826</v>
      </c>
      <c r="E195" s="395"/>
    </row>
    <row r="196" spans="1:5" outlineLevel="1">
      <c r="A196" s="374" t="s">
        <v>78</v>
      </c>
      <c r="B196" s="375"/>
      <c r="C196" s="375"/>
      <c r="D196" s="375"/>
      <c r="E196" s="376"/>
    </row>
    <row r="197" spans="1:5" outlineLevel="2">
      <c r="A197" s="417" t="s">
        <v>827</v>
      </c>
      <c r="B197" s="428"/>
      <c r="C197" s="428"/>
      <c r="D197" s="428"/>
      <c r="E197" s="429"/>
    </row>
    <row r="198" spans="1:5" outlineLevel="2">
      <c r="A198" s="430"/>
      <c r="B198" s="430"/>
      <c r="C198" s="430"/>
      <c r="D198" s="430"/>
      <c r="E198" s="431"/>
    </row>
    <row r="199" spans="1:5" outlineLevel="2">
      <c r="A199" s="430"/>
      <c r="B199" s="430"/>
      <c r="C199" s="430"/>
      <c r="D199" s="430"/>
      <c r="E199" s="431"/>
    </row>
    <row r="200" spans="1:5" outlineLevel="2">
      <c r="A200" s="430"/>
      <c r="B200" s="430"/>
      <c r="C200" s="430"/>
      <c r="D200" s="430"/>
      <c r="E200" s="431"/>
    </row>
    <row r="201" spans="1:5" outlineLevel="2">
      <c r="A201" s="430"/>
      <c r="B201" s="430"/>
      <c r="C201" s="430"/>
      <c r="D201" s="430"/>
      <c r="E201" s="431"/>
    </row>
    <row r="202" spans="1:5" outlineLevel="2">
      <c r="A202" s="430"/>
      <c r="B202" s="430"/>
      <c r="C202" s="430"/>
      <c r="D202" s="430"/>
      <c r="E202" s="431"/>
    </row>
    <row r="203" spans="1:5" outlineLevel="2">
      <c r="A203" s="350"/>
      <c r="B203" s="350"/>
      <c r="C203" s="350"/>
      <c r="D203" s="350"/>
      <c r="E203" s="351"/>
    </row>
    <row r="204" spans="1:5" ht="15" customHeight="1" outlineLevel="1">
      <c r="A204" s="374" t="s">
        <v>79</v>
      </c>
      <c r="B204" s="375"/>
      <c r="C204" s="375"/>
      <c r="D204" s="375"/>
      <c r="E204" s="376"/>
    </row>
    <row r="205" spans="1:5" outlineLevel="1">
      <c r="A205" s="207"/>
      <c r="B205" s="95"/>
      <c r="C205" s="95"/>
      <c r="D205" s="95"/>
      <c r="E205" s="208"/>
    </row>
    <row r="206" spans="1:5" ht="219.95" customHeight="1" outlineLevel="2">
      <c r="A206" s="432" t="s">
        <v>828</v>
      </c>
      <c r="B206" s="433"/>
      <c r="C206" s="433"/>
      <c r="D206" s="433"/>
      <c r="E206" s="434"/>
    </row>
    <row r="207" spans="1:5" outlineLevel="1">
      <c r="A207" s="381"/>
      <c r="B207" s="382"/>
      <c r="C207" s="382"/>
      <c r="D207" s="382"/>
      <c r="E207" s="383"/>
    </row>
    <row r="208" spans="1:5" ht="15" customHeight="1" outlineLevel="1">
      <c r="A208" s="399" t="s">
        <v>73</v>
      </c>
      <c r="B208" s="400"/>
      <c r="C208" s="400"/>
      <c r="D208" s="400"/>
      <c r="E208" s="401"/>
    </row>
    <row r="209" spans="1:5" ht="15" customHeight="1" outlineLevel="1">
      <c r="A209" s="384" t="s">
        <v>74</v>
      </c>
      <c r="B209" s="385"/>
      <c r="C209" s="385"/>
      <c r="D209" s="386" t="s">
        <v>829</v>
      </c>
      <c r="E209" s="387"/>
    </row>
    <row r="210" spans="1:5" ht="15" customHeight="1" outlineLevel="1">
      <c r="A210" s="388" t="s">
        <v>774</v>
      </c>
      <c r="B210" s="389"/>
      <c r="C210" s="6" t="s">
        <v>75</v>
      </c>
      <c r="D210" s="394" t="s">
        <v>809</v>
      </c>
      <c r="E210" s="395"/>
    </row>
    <row r="211" spans="1:5" outlineLevel="1">
      <c r="A211" s="390"/>
      <c r="B211" s="391"/>
      <c r="C211" s="6" t="s">
        <v>76</v>
      </c>
      <c r="D211" s="394" t="s">
        <v>830</v>
      </c>
      <c r="E211" s="395"/>
    </row>
    <row r="212" spans="1:5" ht="39.950000000000003" customHeight="1" outlineLevel="1">
      <c r="A212" s="392"/>
      <c r="B212" s="393"/>
      <c r="C212" s="5" t="s">
        <v>77</v>
      </c>
      <c r="D212" s="426" t="s">
        <v>831</v>
      </c>
      <c r="E212" s="427"/>
    </row>
    <row r="213" spans="1:5" ht="15" customHeight="1" outlineLevel="1">
      <c r="A213" s="374" t="s">
        <v>78</v>
      </c>
      <c r="B213" s="375"/>
      <c r="C213" s="375"/>
      <c r="D213" s="375"/>
      <c r="E213" s="376"/>
    </row>
    <row r="214" spans="1:5" outlineLevel="1">
      <c r="A214" s="377"/>
      <c r="B214" s="378"/>
      <c r="C214" s="378"/>
      <c r="D214" s="378"/>
      <c r="E214" s="379"/>
    </row>
    <row r="215" spans="1:5" ht="20.100000000000001" customHeight="1" outlineLevel="2">
      <c r="A215" s="417" t="s">
        <v>832</v>
      </c>
      <c r="B215" s="417"/>
      <c r="C215" s="417"/>
      <c r="D215" s="417"/>
      <c r="E215" s="418"/>
    </row>
    <row r="216" spans="1:5" ht="20.100000000000001" customHeight="1" outlineLevel="2">
      <c r="A216" s="405"/>
      <c r="B216" s="405"/>
      <c r="C216" s="405"/>
      <c r="D216" s="405"/>
      <c r="E216" s="422"/>
    </row>
    <row r="217" spans="1:5" ht="20.100000000000001" customHeight="1" outlineLevel="2">
      <c r="A217" s="405"/>
      <c r="B217" s="405"/>
      <c r="C217" s="405"/>
      <c r="D217" s="405"/>
      <c r="E217" s="422"/>
    </row>
    <row r="218" spans="1:5" ht="20.100000000000001" customHeight="1" outlineLevel="2">
      <c r="A218" s="405"/>
      <c r="B218" s="405"/>
      <c r="C218" s="405"/>
      <c r="D218" s="405"/>
      <c r="E218" s="422"/>
    </row>
    <row r="219" spans="1:5" ht="15" customHeight="1" outlineLevel="1">
      <c r="A219" s="374" t="s">
        <v>79</v>
      </c>
      <c r="B219" s="375"/>
      <c r="C219" s="375"/>
      <c r="D219" s="375"/>
      <c r="E219" s="376"/>
    </row>
    <row r="220" spans="1:5" outlineLevel="1">
      <c r="A220" s="207"/>
      <c r="B220" s="95"/>
      <c r="C220" s="95"/>
      <c r="D220" s="95"/>
      <c r="E220" s="208"/>
    </row>
    <row r="221" spans="1:5" ht="69.95" customHeight="1" outlineLevel="2">
      <c r="A221" s="423" t="s">
        <v>833</v>
      </c>
      <c r="B221" s="424"/>
      <c r="C221" s="424"/>
      <c r="D221" s="424"/>
      <c r="E221" s="425"/>
    </row>
    <row r="222" spans="1:5" outlineLevel="1">
      <c r="A222" s="381"/>
      <c r="B222" s="382"/>
      <c r="C222" s="382"/>
      <c r="D222" s="382"/>
      <c r="E222" s="383"/>
    </row>
    <row r="223" spans="1:5" ht="15" customHeight="1" outlineLevel="1">
      <c r="A223" s="399" t="s">
        <v>73</v>
      </c>
      <c r="B223" s="400"/>
      <c r="C223" s="400"/>
      <c r="D223" s="400"/>
      <c r="E223" s="401"/>
    </row>
    <row r="224" spans="1:5" ht="15" customHeight="1" outlineLevel="1">
      <c r="A224" s="384" t="s">
        <v>74</v>
      </c>
      <c r="B224" s="385"/>
      <c r="C224" s="385"/>
      <c r="D224" s="386" t="s">
        <v>834</v>
      </c>
      <c r="E224" s="408"/>
    </row>
    <row r="225" spans="1:5" ht="15" customHeight="1" outlineLevel="1">
      <c r="A225" s="388" t="s">
        <v>774</v>
      </c>
      <c r="B225" s="389"/>
      <c r="C225" s="6" t="s">
        <v>75</v>
      </c>
      <c r="D225" s="394" t="s">
        <v>820</v>
      </c>
      <c r="E225" s="395"/>
    </row>
    <row r="226" spans="1:5" outlineLevel="1">
      <c r="A226" s="390"/>
      <c r="B226" s="391"/>
      <c r="C226" s="6" t="s">
        <v>76</v>
      </c>
      <c r="D226" s="394" t="s">
        <v>835</v>
      </c>
      <c r="E226" s="395"/>
    </row>
    <row r="227" spans="1:5" ht="25.5" outlineLevel="1">
      <c r="A227" s="392"/>
      <c r="B227" s="393"/>
      <c r="C227" s="5" t="s">
        <v>77</v>
      </c>
      <c r="D227" s="394" t="s">
        <v>836</v>
      </c>
      <c r="E227" s="395"/>
    </row>
    <row r="228" spans="1:5" ht="15" customHeight="1" outlineLevel="1">
      <c r="A228" s="374" t="s">
        <v>78</v>
      </c>
      <c r="B228" s="375"/>
      <c r="C228" s="375"/>
      <c r="D228" s="375"/>
      <c r="E228" s="376"/>
    </row>
    <row r="229" spans="1:5" outlineLevel="1">
      <c r="A229" s="377"/>
      <c r="B229" s="378"/>
      <c r="C229" s="378"/>
      <c r="D229" s="378"/>
      <c r="E229" s="379"/>
    </row>
    <row r="230" spans="1:5" ht="99.95" customHeight="1" outlineLevel="2">
      <c r="A230" s="417" t="s">
        <v>837</v>
      </c>
      <c r="B230" s="417"/>
      <c r="C230" s="417"/>
      <c r="D230" s="417"/>
      <c r="E230" s="418"/>
    </row>
    <row r="231" spans="1:5" ht="15" customHeight="1" outlineLevel="1">
      <c r="A231" s="374" t="s">
        <v>79</v>
      </c>
      <c r="B231" s="375"/>
      <c r="C231" s="375"/>
      <c r="D231" s="375"/>
      <c r="E231" s="376"/>
    </row>
    <row r="232" spans="1:5" outlineLevel="1">
      <c r="A232" s="207" t="s">
        <v>802</v>
      </c>
      <c r="B232" s="95"/>
      <c r="C232" s="95"/>
      <c r="D232" s="95"/>
      <c r="E232" s="208"/>
    </row>
    <row r="233" spans="1:5" outlineLevel="1">
      <c r="A233" s="381"/>
      <c r="B233" s="382"/>
      <c r="C233" s="382"/>
      <c r="D233" s="382"/>
      <c r="E233" s="383"/>
    </row>
    <row r="234" spans="1:5" ht="15" customHeight="1" outlineLevel="1">
      <c r="A234" s="399" t="s">
        <v>73</v>
      </c>
      <c r="B234" s="400"/>
      <c r="C234" s="400"/>
      <c r="D234" s="400"/>
      <c r="E234" s="401"/>
    </row>
    <row r="235" spans="1:5" ht="15" customHeight="1" outlineLevel="1">
      <c r="A235" s="384" t="s">
        <v>74</v>
      </c>
      <c r="B235" s="385"/>
      <c r="C235" s="385"/>
      <c r="D235" s="386" t="s">
        <v>838</v>
      </c>
      <c r="E235" s="387"/>
    </row>
    <row r="236" spans="1:5" ht="15" customHeight="1" outlineLevel="1">
      <c r="A236" s="388" t="s">
        <v>774</v>
      </c>
      <c r="B236" s="389"/>
      <c r="C236" s="6" t="s">
        <v>75</v>
      </c>
      <c r="D236" s="394" t="s">
        <v>820</v>
      </c>
      <c r="E236" s="395"/>
    </row>
    <row r="237" spans="1:5" outlineLevel="1">
      <c r="A237" s="390"/>
      <c r="B237" s="391"/>
      <c r="C237" s="6" t="s">
        <v>76</v>
      </c>
      <c r="D237" s="394" t="s">
        <v>839</v>
      </c>
      <c r="E237" s="395"/>
    </row>
    <row r="238" spans="1:5" ht="25.5" outlineLevel="1">
      <c r="A238" s="392"/>
      <c r="B238" s="393"/>
      <c r="C238" s="5" t="s">
        <v>77</v>
      </c>
      <c r="D238" s="394" t="s">
        <v>840</v>
      </c>
      <c r="E238" s="395"/>
    </row>
    <row r="239" spans="1:5" ht="15" customHeight="1" outlineLevel="1">
      <c r="A239" s="374" t="s">
        <v>78</v>
      </c>
      <c r="B239" s="375"/>
      <c r="C239" s="375"/>
      <c r="D239" s="375"/>
      <c r="E239" s="376"/>
    </row>
    <row r="240" spans="1:5" outlineLevel="1">
      <c r="A240" s="377"/>
      <c r="B240" s="378"/>
      <c r="C240" s="378"/>
      <c r="D240" s="378"/>
      <c r="E240" s="379"/>
    </row>
    <row r="241" spans="1:5" ht="80.099999999999994" customHeight="1" outlineLevel="2">
      <c r="A241" s="417" t="s">
        <v>841</v>
      </c>
      <c r="B241" s="417"/>
      <c r="C241" s="417"/>
      <c r="D241" s="417"/>
      <c r="E241" s="418"/>
    </row>
    <row r="242" spans="1:5" ht="15" customHeight="1" outlineLevel="1">
      <c r="A242" s="374" t="s">
        <v>79</v>
      </c>
      <c r="B242" s="375"/>
      <c r="C242" s="375"/>
      <c r="D242" s="375"/>
      <c r="E242" s="376"/>
    </row>
    <row r="243" spans="1:5" outlineLevel="1">
      <c r="A243" s="207"/>
      <c r="B243" s="95"/>
      <c r="C243" s="95"/>
      <c r="D243" s="95"/>
      <c r="E243" s="208"/>
    </row>
    <row r="244" spans="1:5" ht="69.95" customHeight="1" outlineLevel="2">
      <c r="A244" s="419" t="s">
        <v>842</v>
      </c>
      <c r="B244" s="420"/>
      <c r="C244" s="420"/>
      <c r="D244" s="420"/>
      <c r="E244" s="421"/>
    </row>
    <row r="245" spans="1:5" outlineLevel="1">
      <c r="A245" s="381"/>
      <c r="B245" s="382"/>
      <c r="C245" s="382"/>
      <c r="D245" s="382"/>
      <c r="E245" s="383"/>
    </row>
    <row r="246" spans="1:5" ht="15" customHeight="1" outlineLevel="1">
      <c r="A246" s="399" t="s">
        <v>73</v>
      </c>
      <c r="B246" s="400"/>
      <c r="C246" s="400"/>
      <c r="D246" s="400"/>
      <c r="E246" s="401"/>
    </row>
    <row r="247" spans="1:5" ht="15" customHeight="1" outlineLevel="1">
      <c r="A247" s="384" t="s">
        <v>74</v>
      </c>
      <c r="B247" s="385"/>
      <c r="C247" s="385"/>
      <c r="D247" s="386" t="s">
        <v>843</v>
      </c>
      <c r="E247" s="387"/>
    </row>
    <row r="248" spans="1:5" ht="15" customHeight="1" outlineLevel="1">
      <c r="A248" s="388" t="s">
        <v>774</v>
      </c>
      <c r="B248" s="389"/>
      <c r="C248" s="6" t="s">
        <v>75</v>
      </c>
      <c r="D248" s="394" t="s">
        <v>820</v>
      </c>
      <c r="E248" s="395"/>
    </row>
    <row r="249" spans="1:5" outlineLevel="1">
      <c r="A249" s="390"/>
      <c r="B249" s="391"/>
      <c r="C249" s="6" t="s">
        <v>76</v>
      </c>
      <c r="D249" s="394" t="s">
        <v>835</v>
      </c>
      <c r="E249" s="395"/>
    </row>
    <row r="250" spans="1:5" ht="25.5" outlineLevel="1">
      <c r="A250" s="392"/>
      <c r="B250" s="393"/>
      <c r="C250" s="5" t="s">
        <v>77</v>
      </c>
      <c r="D250" s="394" t="s">
        <v>844</v>
      </c>
      <c r="E250" s="395"/>
    </row>
    <row r="251" spans="1:5" ht="15" customHeight="1" outlineLevel="1">
      <c r="A251" s="374" t="s">
        <v>78</v>
      </c>
      <c r="B251" s="375"/>
      <c r="C251" s="375"/>
      <c r="D251" s="375"/>
      <c r="E251" s="376"/>
    </row>
    <row r="252" spans="1:5" outlineLevel="1">
      <c r="A252" s="377"/>
      <c r="B252" s="378"/>
      <c r="C252" s="378"/>
      <c r="D252" s="378"/>
      <c r="E252" s="379"/>
    </row>
    <row r="253" spans="1:5" ht="90" customHeight="1" outlineLevel="2">
      <c r="A253" s="409" t="s">
        <v>845</v>
      </c>
      <c r="B253" s="410"/>
      <c r="C253" s="410"/>
      <c r="D253" s="410"/>
      <c r="E253" s="411"/>
    </row>
    <row r="254" spans="1:5" outlineLevel="2">
      <c r="A254" s="198"/>
      <c r="B254" s="199"/>
      <c r="C254" s="199"/>
      <c r="D254" s="199"/>
      <c r="E254" s="200"/>
    </row>
    <row r="255" spans="1:5" ht="15" customHeight="1" outlineLevel="1">
      <c r="A255" s="374" t="s">
        <v>79</v>
      </c>
      <c r="B255" s="375"/>
      <c r="C255" s="375"/>
      <c r="D255" s="375"/>
      <c r="E255" s="376"/>
    </row>
    <row r="256" spans="1:5" outlineLevel="1">
      <c r="A256" s="207"/>
      <c r="B256" s="95"/>
      <c r="C256" s="95"/>
      <c r="D256" s="95"/>
      <c r="E256" s="208"/>
    </row>
    <row r="257" spans="1:5" outlineLevel="2">
      <c r="A257" s="198" t="s">
        <v>846</v>
      </c>
      <c r="B257" s="199"/>
      <c r="C257" s="199"/>
      <c r="D257" s="199"/>
      <c r="E257" s="200"/>
    </row>
    <row r="258" spans="1:5" outlineLevel="1">
      <c r="A258" s="381"/>
      <c r="B258" s="382"/>
      <c r="C258" s="382"/>
      <c r="D258" s="382"/>
      <c r="E258" s="383"/>
    </row>
    <row r="259" spans="1:5" ht="15" customHeight="1" outlineLevel="1">
      <c r="A259" s="399" t="s">
        <v>73</v>
      </c>
      <c r="B259" s="400"/>
      <c r="C259" s="400"/>
      <c r="D259" s="400"/>
      <c r="E259" s="401"/>
    </row>
    <row r="260" spans="1:5" ht="15" customHeight="1" outlineLevel="1">
      <c r="A260" s="384" t="s">
        <v>74</v>
      </c>
      <c r="B260" s="385"/>
      <c r="C260" s="385"/>
      <c r="D260" s="386" t="s">
        <v>847</v>
      </c>
      <c r="E260" s="387"/>
    </row>
    <row r="261" spans="1:5" ht="15" customHeight="1" outlineLevel="1">
      <c r="A261" s="388" t="s">
        <v>774</v>
      </c>
      <c r="B261" s="389"/>
      <c r="C261" s="6" t="s">
        <v>75</v>
      </c>
      <c r="D261" s="394" t="s">
        <v>820</v>
      </c>
      <c r="E261" s="395"/>
    </row>
    <row r="262" spans="1:5" outlineLevel="1">
      <c r="A262" s="390"/>
      <c r="B262" s="391"/>
      <c r="C262" s="6" t="s">
        <v>76</v>
      </c>
      <c r="D262" s="394" t="s">
        <v>848</v>
      </c>
      <c r="E262" s="395"/>
    </row>
    <row r="263" spans="1:5" ht="25.5" outlineLevel="1">
      <c r="A263" s="392"/>
      <c r="B263" s="393"/>
      <c r="C263" s="5" t="s">
        <v>77</v>
      </c>
      <c r="D263" s="394" t="s">
        <v>844</v>
      </c>
      <c r="E263" s="395"/>
    </row>
    <row r="264" spans="1:5" ht="15" customHeight="1" outlineLevel="1">
      <c r="A264" s="374" t="s">
        <v>78</v>
      </c>
      <c r="B264" s="375"/>
      <c r="C264" s="375"/>
      <c r="D264" s="375"/>
      <c r="E264" s="376"/>
    </row>
    <row r="265" spans="1:5" outlineLevel="1">
      <c r="A265" s="377"/>
      <c r="B265" s="378"/>
      <c r="C265" s="378"/>
      <c r="D265" s="378"/>
      <c r="E265" s="379"/>
    </row>
    <row r="266" spans="1:5" ht="90" customHeight="1" outlineLevel="2">
      <c r="A266" s="417" t="s">
        <v>849</v>
      </c>
      <c r="B266" s="417"/>
      <c r="C266" s="417"/>
      <c r="D266" s="417"/>
      <c r="E266" s="418"/>
    </row>
    <row r="267" spans="1:5" ht="15" customHeight="1" outlineLevel="1">
      <c r="A267" s="374" t="s">
        <v>79</v>
      </c>
      <c r="B267" s="375"/>
      <c r="C267" s="375"/>
      <c r="D267" s="375"/>
      <c r="E267" s="376"/>
    </row>
    <row r="268" spans="1:5" outlineLevel="1">
      <c r="A268" s="207" t="s">
        <v>802</v>
      </c>
      <c r="B268" s="95"/>
      <c r="C268" s="95"/>
      <c r="D268" s="95"/>
      <c r="E268" s="208"/>
    </row>
    <row r="269" spans="1:5" outlineLevel="2">
      <c r="A269" s="204"/>
      <c r="B269" s="205"/>
      <c r="C269" s="205"/>
      <c r="D269" s="205"/>
      <c r="E269" s="206"/>
    </row>
    <row r="270" spans="1:5" outlineLevel="1">
      <c r="A270" s="381"/>
      <c r="B270" s="382"/>
      <c r="C270" s="382"/>
      <c r="D270" s="382"/>
      <c r="E270" s="383"/>
    </row>
    <row r="271" spans="1:5" ht="15" customHeight="1" outlineLevel="1">
      <c r="A271" s="399" t="s">
        <v>73</v>
      </c>
      <c r="B271" s="400"/>
      <c r="C271" s="400"/>
      <c r="D271" s="400"/>
      <c r="E271" s="401"/>
    </row>
    <row r="272" spans="1:5" ht="15" customHeight="1" outlineLevel="1">
      <c r="A272" s="384" t="s">
        <v>74</v>
      </c>
      <c r="B272" s="385"/>
      <c r="C272" s="385"/>
      <c r="D272" s="386" t="s">
        <v>850</v>
      </c>
      <c r="E272" s="387"/>
    </row>
    <row r="273" spans="1:5" ht="15" customHeight="1" outlineLevel="1">
      <c r="A273" s="388" t="s">
        <v>774</v>
      </c>
      <c r="B273" s="389"/>
      <c r="C273" s="6" t="s">
        <v>75</v>
      </c>
      <c r="D273" s="394" t="s">
        <v>851</v>
      </c>
      <c r="E273" s="395"/>
    </row>
    <row r="274" spans="1:5" outlineLevel="1">
      <c r="A274" s="390"/>
      <c r="B274" s="391"/>
      <c r="C274" s="6" t="s">
        <v>76</v>
      </c>
      <c r="D274" s="394" t="s">
        <v>852</v>
      </c>
      <c r="E274" s="395"/>
    </row>
    <row r="275" spans="1:5" ht="25.5" outlineLevel="1">
      <c r="A275" s="392"/>
      <c r="B275" s="393"/>
      <c r="C275" s="5" t="s">
        <v>77</v>
      </c>
      <c r="D275" s="394" t="s">
        <v>853</v>
      </c>
      <c r="E275" s="395"/>
    </row>
    <row r="276" spans="1:5" ht="15" customHeight="1" outlineLevel="1">
      <c r="A276" s="374" t="s">
        <v>78</v>
      </c>
      <c r="B276" s="375"/>
      <c r="C276" s="375"/>
      <c r="D276" s="375"/>
      <c r="E276" s="376"/>
    </row>
    <row r="277" spans="1:5" ht="50.1" customHeight="1" outlineLevel="1">
      <c r="A277" s="409" t="s">
        <v>854</v>
      </c>
      <c r="B277" s="410"/>
      <c r="C277" s="410"/>
      <c r="D277" s="410"/>
      <c r="E277" s="411"/>
    </row>
    <row r="278" spans="1:5" ht="15" customHeight="1" outlineLevel="1">
      <c r="A278" s="374" t="s">
        <v>79</v>
      </c>
      <c r="B278" s="375"/>
      <c r="C278" s="375"/>
      <c r="D278" s="375"/>
      <c r="E278" s="376"/>
    </row>
    <row r="279" spans="1:5" outlineLevel="1">
      <c r="A279" s="207" t="s">
        <v>802</v>
      </c>
      <c r="B279" s="95"/>
      <c r="C279" s="95"/>
      <c r="D279" s="95"/>
      <c r="E279" s="208"/>
    </row>
    <row r="280" spans="1:5" outlineLevel="1">
      <c r="A280" s="381"/>
      <c r="B280" s="382"/>
      <c r="C280" s="382"/>
      <c r="D280" s="382"/>
      <c r="E280" s="383"/>
    </row>
    <row r="281" spans="1:5" ht="15" customHeight="1" outlineLevel="1">
      <c r="A281" s="399" t="s">
        <v>73</v>
      </c>
      <c r="B281" s="400"/>
      <c r="C281" s="400"/>
      <c r="D281" s="400"/>
      <c r="E281" s="401"/>
    </row>
    <row r="282" spans="1:5" ht="15" customHeight="1" outlineLevel="1">
      <c r="A282" s="384" t="s">
        <v>74</v>
      </c>
      <c r="B282" s="385"/>
      <c r="C282" s="385"/>
      <c r="D282" s="386" t="s">
        <v>855</v>
      </c>
      <c r="E282" s="387"/>
    </row>
    <row r="283" spans="1:5" ht="15" customHeight="1" outlineLevel="1">
      <c r="A283" s="388" t="s">
        <v>774</v>
      </c>
      <c r="B283" s="389"/>
      <c r="C283" s="6" t="s">
        <v>75</v>
      </c>
      <c r="D283" s="394" t="s">
        <v>851</v>
      </c>
      <c r="E283" s="395"/>
    </row>
    <row r="284" spans="1:5" outlineLevel="1">
      <c r="A284" s="390"/>
      <c r="B284" s="391"/>
      <c r="C284" s="6" t="s">
        <v>76</v>
      </c>
      <c r="D284" s="394" t="s">
        <v>856</v>
      </c>
      <c r="E284" s="395"/>
    </row>
    <row r="285" spans="1:5" ht="25.5" outlineLevel="1">
      <c r="A285" s="392"/>
      <c r="B285" s="393"/>
      <c r="C285" s="5" t="s">
        <v>77</v>
      </c>
      <c r="D285" s="394" t="s">
        <v>857</v>
      </c>
      <c r="E285" s="395"/>
    </row>
    <row r="286" spans="1:5" ht="15" customHeight="1" outlineLevel="1">
      <c r="A286" s="374" t="s">
        <v>78</v>
      </c>
      <c r="B286" s="375"/>
      <c r="C286" s="375"/>
      <c r="D286" s="375"/>
      <c r="E286" s="376"/>
    </row>
    <row r="287" spans="1:5" outlineLevel="1">
      <c r="A287" s="377"/>
      <c r="B287" s="378"/>
      <c r="C287" s="378"/>
      <c r="D287" s="378"/>
      <c r="E287" s="379"/>
    </row>
    <row r="288" spans="1:5" ht="50.1" customHeight="1" outlineLevel="2">
      <c r="A288" s="414" t="s">
        <v>858</v>
      </c>
      <c r="B288" s="415"/>
      <c r="C288" s="415"/>
      <c r="D288" s="415"/>
      <c r="E288" s="416"/>
    </row>
    <row r="289" spans="1:5" ht="15" customHeight="1" outlineLevel="1">
      <c r="A289" s="374" t="s">
        <v>79</v>
      </c>
      <c r="B289" s="375"/>
      <c r="C289" s="375"/>
      <c r="D289" s="375"/>
      <c r="E289" s="376"/>
    </row>
    <row r="290" spans="1:5" outlineLevel="1">
      <c r="A290" s="207"/>
      <c r="B290" s="95"/>
      <c r="C290" s="95"/>
      <c r="D290" s="95"/>
      <c r="E290" s="208"/>
    </row>
    <row r="291" spans="1:5" outlineLevel="2">
      <c r="A291" s="198" t="s">
        <v>802</v>
      </c>
      <c r="B291" s="199"/>
      <c r="C291" s="199"/>
      <c r="D291" s="199"/>
      <c r="E291" s="200"/>
    </row>
    <row r="292" spans="1:5" outlineLevel="2">
      <c r="A292" s="204"/>
      <c r="B292" s="205"/>
      <c r="C292" s="205"/>
      <c r="D292" s="205"/>
      <c r="E292" s="206"/>
    </row>
    <row r="293" spans="1:5" outlineLevel="1">
      <c r="A293" s="381"/>
      <c r="B293" s="382"/>
      <c r="C293" s="382"/>
      <c r="D293" s="382"/>
      <c r="E293" s="383"/>
    </row>
    <row r="294" spans="1:5" ht="15" customHeight="1" outlineLevel="1">
      <c r="A294" s="399" t="s">
        <v>73</v>
      </c>
      <c r="B294" s="400"/>
      <c r="C294" s="400"/>
      <c r="D294" s="400"/>
      <c r="E294" s="401"/>
    </row>
    <row r="295" spans="1:5" ht="15" customHeight="1" outlineLevel="1">
      <c r="A295" s="384" t="s">
        <v>74</v>
      </c>
      <c r="B295" s="385"/>
      <c r="C295" s="385"/>
      <c r="D295" s="386" t="s">
        <v>859</v>
      </c>
      <c r="E295" s="387"/>
    </row>
    <row r="296" spans="1:5" ht="15" customHeight="1" outlineLevel="1">
      <c r="A296" s="388" t="s">
        <v>774</v>
      </c>
      <c r="B296" s="389"/>
      <c r="C296" s="6" t="s">
        <v>75</v>
      </c>
      <c r="D296" s="394" t="s">
        <v>851</v>
      </c>
      <c r="E296" s="395"/>
    </row>
    <row r="297" spans="1:5" ht="15" customHeight="1" outlineLevel="1">
      <c r="A297" s="390"/>
      <c r="B297" s="391"/>
      <c r="C297" s="6" t="s">
        <v>76</v>
      </c>
      <c r="D297" s="412" t="s">
        <v>860</v>
      </c>
      <c r="E297" s="413"/>
    </row>
    <row r="298" spans="1:5" ht="25.5" outlineLevel="1">
      <c r="A298" s="392"/>
      <c r="B298" s="393"/>
      <c r="C298" s="5" t="s">
        <v>77</v>
      </c>
      <c r="D298" s="394" t="s">
        <v>861</v>
      </c>
      <c r="E298" s="395"/>
    </row>
    <row r="299" spans="1:5" ht="15" customHeight="1" outlineLevel="1">
      <c r="A299" s="374" t="s">
        <v>78</v>
      </c>
      <c r="B299" s="375"/>
      <c r="C299" s="375"/>
      <c r="D299" s="375"/>
      <c r="E299" s="376"/>
    </row>
    <row r="300" spans="1:5" outlineLevel="1">
      <c r="A300" s="377"/>
      <c r="B300" s="378"/>
      <c r="C300" s="378"/>
      <c r="D300" s="378"/>
      <c r="E300" s="379"/>
    </row>
    <row r="301" spans="1:5" outlineLevel="2">
      <c r="A301" s="352" t="s">
        <v>862</v>
      </c>
      <c r="B301" s="199"/>
      <c r="C301" s="199"/>
      <c r="D301" s="199"/>
      <c r="E301" s="200"/>
    </row>
    <row r="302" spans="1:5" outlineLevel="2">
      <c r="A302" s="201" t="s">
        <v>863</v>
      </c>
      <c r="B302" s="202"/>
      <c r="C302" s="202"/>
      <c r="D302" s="202"/>
      <c r="E302" s="203"/>
    </row>
    <row r="303" spans="1:5" outlineLevel="2">
      <c r="A303" s="201"/>
      <c r="B303" s="202"/>
      <c r="C303" s="202"/>
      <c r="D303" s="202"/>
      <c r="E303" s="203"/>
    </row>
    <row r="304" spans="1:5" ht="15" customHeight="1" outlineLevel="1">
      <c r="A304" s="374" t="s">
        <v>79</v>
      </c>
      <c r="B304" s="375"/>
      <c r="C304" s="375"/>
      <c r="D304" s="375"/>
      <c r="E304" s="376"/>
    </row>
    <row r="305" spans="1:5" outlineLevel="1">
      <c r="A305" s="207" t="s">
        <v>802</v>
      </c>
      <c r="B305" s="95"/>
      <c r="C305" s="95"/>
      <c r="D305" s="95"/>
      <c r="E305" s="208"/>
    </row>
    <row r="306" spans="1:5" outlineLevel="2">
      <c r="A306" s="204"/>
      <c r="B306" s="205"/>
      <c r="C306" s="205"/>
      <c r="D306" s="205"/>
      <c r="E306" s="206"/>
    </row>
    <row r="307" spans="1:5" outlineLevel="1">
      <c r="A307" s="381"/>
      <c r="B307" s="382"/>
      <c r="C307" s="382"/>
      <c r="D307" s="382"/>
      <c r="E307" s="383"/>
    </row>
    <row r="308" spans="1:5" ht="15" customHeight="1" outlineLevel="1">
      <c r="A308" s="399" t="s">
        <v>73</v>
      </c>
      <c r="B308" s="400"/>
      <c r="C308" s="400"/>
      <c r="D308" s="400"/>
      <c r="E308" s="401"/>
    </row>
    <row r="309" spans="1:5" ht="15" customHeight="1" outlineLevel="1">
      <c r="A309" s="384" t="s">
        <v>74</v>
      </c>
      <c r="B309" s="385"/>
      <c r="C309" s="385"/>
      <c r="D309" s="386" t="s">
        <v>864</v>
      </c>
      <c r="E309" s="387"/>
    </row>
    <row r="310" spans="1:5" ht="15" customHeight="1" outlineLevel="1">
      <c r="A310" s="388" t="s">
        <v>774</v>
      </c>
      <c r="B310" s="389"/>
      <c r="C310" s="6" t="s">
        <v>75</v>
      </c>
      <c r="D310" s="394" t="s">
        <v>851</v>
      </c>
      <c r="E310" s="395"/>
    </row>
    <row r="311" spans="1:5" outlineLevel="1">
      <c r="A311" s="390"/>
      <c r="B311" s="391"/>
      <c r="C311" s="6" t="s">
        <v>76</v>
      </c>
      <c r="D311" s="394" t="s">
        <v>865</v>
      </c>
      <c r="E311" s="395"/>
    </row>
    <row r="312" spans="1:5" ht="25.5" outlineLevel="1">
      <c r="A312" s="392"/>
      <c r="B312" s="393"/>
      <c r="C312" s="5" t="s">
        <v>77</v>
      </c>
      <c r="D312" s="394" t="s">
        <v>866</v>
      </c>
      <c r="E312" s="395"/>
    </row>
    <row r="313" spans="1:5" ht="15" customHeight="1" outlineLevel="1">
      <c r="A313" s="374" t="s">
        <v>78</v>
      </c>
      <c r="B313" s="375"/>
      <c r="C313" s="375"/>
      <c r="D313" s="375"/>
      <c r="E313" s="376"/>
    </row>
    <row r="314" spans="1:5" ht="45" customHeight="1" outlineLevel="1">
      <c r="A314" s="409" t="s">
        <v>867</v>
      </c>
      <c r="B314" s="410"/>
      <c r="C314" s="410"/>
      <c r="D314" s="410"/>
      <c r="E314" s="411"/>
    </row>
    <row r="315" spans="1:5" outlineLevel="2">
      <c r="A315" s="204"/>
      <c r="B315" s="205"/>
      <c r="C315" s="205"/>
      <c r="D315" s="205"/>
      <c r="E315" s="206"/>
    </row>
    <row r="316" spans="1:5" ht="15" customHeight="1" outlineLevel="1">
      <c r="A316" s="374" t="s">
        <v>79</v>
      </c>
      <c r="B316" s="375"/>
      <c r="C316" s="375"/>
      <c r="D316" s="375"/>
      <c r="E316" s="376"/>
    </row>
    <row r="317" spans="1:5" outlineLevel="1">
      <c r="A317" s="207" t="s">
        <v>802</v>
      </c>
      <c r="B317" s="95"/>
      <c r="C317" s="95"/>
      <c r="D317" s="95"/>
      <c r="E317" s="208"/>
    </row>
    <row r="318" spans="1:5" outlineLevel="1">
      <c r="A318" s="381"/>
      <c r="B318" s="382"/>
      <c r="C318" s="382"/>
      <c r="D318" s="382"/>
      <c r="E318" s="383"/>
    </row>
    <row r="319" spans="1:5" ht="15" customHeight="1" outlineLevel="1">
      <c r="A319" s="399" t="s">
        <v>73</v>
      </c>
      <c r="B319" s="400"/>
      <c r="C319" s="400"/>
      <c r="D319" s="400"/>
      <c r="E319" s="401"/>
    </row>
    <row r="320" spans="1:5" ht="15" customHeight="1" outlineLevel="1">
      <c r="A320" s="384" t="s">
        <v>74</v>
      </c>
      <c r="B320" s="385"/>
      <c r="C320" s="385"/>
      <c r="D320" s="386" t="s">
        <v>868</v>
      </c>
      <c r="E320" s="387"/>
    </row>
    <row r="321" spans="1:5" ht="15" customHeight="1" outlineLevel="1">
      <c r="A321" s="388" t="s">
        <v>774</v>
      </c>
      <c r="B321" s="389"/>
      <c r="C321" s="6" t="s">
        <v>75</v>
      </c>
      <c r="D321" s="394" t="s">
        <v>851</v>
      </c>
      <c r="E321" s="395"/>
    </row>
    <row r="322" spans="1:5" outlineLevel="1">
      <c r="A322" s="390"/>
      <c r="B322" s="391"/>
      <c r="C322" s="6" t="s">
        <v>76</v>
      </c>
      <c r="D322" s="394" t="s">
        <v>869</v>
      </c>
      <c r="E322" s="395"/>
    </row>
    <row r="323" spans="1:5" ht="25.5" outlineLevel="1">
      <c r="A323" s="392"/>
      <c r="B323" s="393"/>
      <c r="C323" s="5" t="s">
        <v>77</v>
      </c>
      <c r="D323" s="394" t="s">
        <v>870</v>
      </c>
      <c r="E323" s="395"/>
    </row>
    <row r="324" spans="1:5" ht="15" customHeight="1" outlineLevel="1">
      <c r="A324" s="374" t="s">
        <v>78</v>
      </c>
      <c r="B324" s="375"/>
      <c r="C324" s="375"/>
      <c r="D324" s="375"/>
      <c r="E324" s="376"/>
    </row>
    <row r="325" spans="1:5" outlineLevel="1">
      <c r="A325" s="377"/>
      <c r="B325" s="378"/>
      <c r="C325" s="378"/>
      <c r="D325" s="378"/>
      <c r="E325" s="379"/>
    </row>
    <row r="326" spans="1:5" outlineLevel="2">
      <c r="A326" s="198" t="s">
        <v>871</v>
      </c>
      <c r="B326" s="199"/>
      <c r="C326" s="199"/>
      <c r="D326" s="199"/>
      <c r="E326" s="200"/>
    </row>
    <row r="327" spans="1:5" outlineLevel="2">
      <c r="A327" s="201" t="s">
        <v>872</v>
      </c>
      <c r="B327" s="202"/>
      <c r="C327" s="202"/>
      <c r="D327" s="202"/>
      <c r="E327" s="203"/>
    </row>
    <row r="328" spans="1:5" outlineLevel="2">
      <c r="A328" s="204"/>
      <c r="B328" s="205"/>
      <c r="C328" s="205"/>
      <c r="D328" s="205"/>
      <c r="E328" s="206"/>
    </row>
    <row r="329" spans="1:5" ht="15" customHeight="1" outlineLevel="1">
      <c r="A329" s="374" t="s">
        <v>79</v>
      </c>
      <c r="B329" s="375"/>
      <c r="C329" s="375"/>
      <c r="D329" s="375"/>
      <c r="E329" s="376"/>
    </row>
    <row r="330" spans="1:5" outlineLevel="1">
      <c r="A330" s="207" t="s">
        <v>802</v>
      </c>
      <c r="B330" s="95"/>
      <c r="C330" s="95"/>
      <c r="D330" s="95"/>
      <c r="E330" s="208"/>
    </row>
    <row r="331" spans="1:5" outlineLevel="2">
      <c r="A331" s="204"/>
      <c r="B331" s="205"/>
      <c r="C331" s="205"/>
      <c r="D331" s="205"/>
      <c r="E331" s="206"/>
    </row>
    <row r="332" spans="1:5" outlineLevel="1">
      <c r="A332" s="381"/>
      <c r="B332" s="382"/>
      <c r="C332" s="382"/>
      <c r="D332" s="382"/>
      <c r="E332" s="383"/>
    </row>
    <row r="333" spans="1:5" ht="15" customHeight="1" outlineLevel="1">
      <c r="A333" s="399" t="s">
        <v>73</v>
      </c>
      <c r="B333" s="400"/>
      <c r="C333" s="400"/>
      <c r="D333" s="400"/>
      <c r="E333" s="401"/>
    </row>
    <row r="334" spans="1:5" ht="15" customHeight="1" outlineLevel="1">
      <c r="A334" s="384" t="s">
        <v>74</v>
      </c>
      <c r="B334" s="385"/>
      <c r="C334" s="385"/>
      <c r="D334" s="386" t="s">
        <v>873</v>
      </c>
      <c r="E334" s="387"/>
    </row>
    <row r="335" spans="1:5" ht="15" customHeight="1" outlineLevel="1">
      <c r="A335" s="388" t="s">
        <v>774</v>
      </c>
      <c r="B335" s="389"/>
      <c r="C335" s="6" t="s">
        <v>75</v>
      </c>
      <c r="D335" s="394" t="s">
        <v>851</v>
      </c>
      <c r="E335" s="395"/>
    </row>
    <row r="336" spans="1:5" outlineLevel="1">
      <c r="A336" s="390"/>
      <c r="B336" s="391"/>
      <c r="C336" s="6" t="s">
        <v>76</v>
      </c>
      <c r="D336" s="394" t="s">
        <v>874</v>
      </c>
      <c r="E336" s="395"/>
    </row>
    <row r="337" spans="1:5" ht="25.5" outlineLevel="1">
      <c r="A337" s="392"/>
      <c r="B337" s="393"/>
      <c r="C337" s="5" t="s">
        <v>77</v>
      </c>
      <c r="D337" s="394" t="s">
        <v>875</v>
      </c>
      <c r="E337" s="395"/>
    </row>
    <row r="338" spans="1:5" ht="15" customHeight="1" outlineLevel="1">
      <c r="A338" s="374" t="s">
        <v>78</v>
      </c>
      <c r="B338" s="375"/>
      <c r="C338" s="375"/>
      <c r="D338" s="375"/>
      <c r="E338" s="376"/>
    </row>
    <row r="339" spans="1:5" outlineLevel="1">
      <c r="A339" s="377"/>
      <c r="B339" s="378"/>
      <c r="C339" s="378"/>
      <c r="D339" s="378"/>
      <c r="E339" s="379"/>
    </row>
    <row r="340" spans="1:5" ht="65.099999999999994" customHeight="1" outlineLevel="2">
      <c r="A340" s="407" t="s">
        <v>876</v>
      </c>
      <c r="B340" s="407"/>
      <c r="C340" s="407"/>
      <c r="D340" s="407"/>
      <c r="E340" s="407"/>
    </row>
    <row r="341" spans="1:5" ht="15" customHeight="1" outlineLevel="1">
      <c r="A341" s="374" t="s">
        <v>79</v>
      </c>
      <c r="B341" s="375"/>
      <c r="C341" s="375"/>
      <c r="D341" s="375"/>
      <c r="E341" s="376"/>
    </row>
    <row r="342" spans="1:5" outlineLevel="1">
      <c r="A342" s="207" t="s">
        <v>802</v>
      </c>
      <c r="B342" s="95"/>
      <c r="C342" s="95"/>
      <c r="D342" s="95"/>
      <c r="E342" s="208"/>
    </row>
    <row r="343" spans="1:5" outlineLevel="1">
      <c r="A343" s="381"/>
      <c r="B343" s="382"/>
      <c r="C343" s="382"/>
      <c r="D343" s="382"/>
      <c r="E343" s="383"/>
    </row>
    <row r="344" spans="1:5" ht="15" customHeight="1" outlineLevel="1">
      <c r="A344" s="399" t="s">
        <v>73</v>
      </c>
      <c r="B344" s="400"/>
      <c r="C344" s="400"/>
      <c r="D344" s="400"/>
      <c r="E344" s="401"/>
    </row>
    <row r="345" spans="1:5" ht="15" customHeight="1" outlineLevel="1">
      <c r="A345" s="384" t="s">
        <v>74</v>
      </c>
      <c r="B345" s="385"/>
      <c r="C345" s="385"/>
      <c r="D345" s="386" t="s">
        <v>877</v>
      </c>
      <c r="E345" s="408"/>
    </row>
    <row r="346" spans="1:5" ht="15" customHeight="1" outlineLevel="1">
      <c r="A346" s="388" t="s">
        <v>774</v>
      </c>
      <c r="B346" s="389"/>
      <c r="C346" s="6" t="s">
        <v>75</v>
      </c>
      <c r="D346" s="394" t="s">
        <v>851</v>
      </c>
      <c r="E346" s="395"/>
    </row>
    <row r="347" spans="1:5" outlineLevel="1">
      <c r="A347" s="390"/>
      <c r="B347" s="391"/>
      <c r="C347" s="6" t="s">
        <v>76</v>
      </c>
      <c r="D347" s="394" t="s">
        <v>878</v>
      </c>
      <c r="E347" s="395"/>
    </row>
    <row r="348" spans="1:5" ht="25.5" outlineLevel="1">
      <c r="A348" s="392"/>
      <c r="B348" s="393"/>
      <c r="C348" s="5" t="s">
        <v>77</v>
      </c>
      <c r="D348" s="394" t="s">
        <v>783</v>
      </c>
      <c r="E348" s="395"/>
    </row>
    <row r="349" spans="1:5" ht="15" customHeight="1" outlineLevel="1">
      <c r="A349" s="374" t="s">
        <v>78</v>
      </c>
      <c r="B349" s="375"/>
      <c r="C349" s="375"/>
      <c r="D349" s="375"/>
      <c r="E349" s="376"/>
    </row>
    <row r="350" spans="1:5" outlineLevel="1">
      <c r="A350" s="377"/>
      <c r="B350" s="378"/>
      <c r="C350" s="378"/>
      <c r="D350" s="378"/>
      <c r="E350" s="379"/>
    </row>
    <row r="351" spans="1:5" ht="45" customHeight="1" outlineLevel="2">
      <c r="A351" s="407" t="s">
        <v>879</v>
      </c>
      <c r="B351" s="407"/>
      <c r="C351" s="407"/>
      <c r="D351" s="407"/>
      <c r="E351" s="407"/>
    </row>
    <row r="352" spans="1:5" ht="15" customHeight="1" outlineLevel="1">
      <c r="A352" s="374" t="s">
        <v>79</v>
      </c>
      <c r="B352" s="375"/>
      <c r="C352" s="375"/>
      <c r="D352" s="375"/>
      <c r="E352" s="376"/>
    </row>
    <row r="353" spans="1:5" outlineLevel="1">
      <c r="A353" s="207"/>
      <c r="B353" s="95"/>
      <c r="C353" s="95"/>
      <c r="D353" s="95"/>
      <c r="E353" s="208"/>
    </row>
    <row r="354" spans="1:5" outlineLevel="2">
      <c r="A354" s="198" t="s">
        <v>880</v>
      </c>
      <c r="B354" s="199"/>
      <c r="C354" s="199"/>
      <c r="D354" s="199"/>
      <c r="E354" s="200"/>
    </row>
    <row r="355" spans="1:5" outlineLevel="2">
      <c r="A355" s="353" t="s">
        <v>881</v>
      </c>
      <c r="B355" s="354"/>
      <c r="C355" s="354"/>
      <c r="D355" s="354"/>
      <c r="E355" s="203"/>
    </row>
    <row r="356" spans="1:5" outlineLevel="1">
      <c r="A356" s="381"/>
      <c r="B356" s="382"/>
      <c r="C356" s="382"/>
      <c r="D356" s="382"/>
      <c r="E356" s="383"/>
    </row>
    <row r="357" spans="1:5" ht="15" customHeight="1" outlineLevel="1">
      <c r="A357" s="399" t="s">
        <v>73</v>
      </c>
      <c r="B357" s="400"/>
      <c r="C357" s="400"/>
      <c r="D357" s="400"/>
      <c r="E357" s="401"/>
    </row>
    <row r="358" spans="1:5" ht="15" customHeight="1" outlineLevel="1">
      <c r="A358" s="384" t="s">
        <v>74</v>
      </c>
      <c r="B358" s="385"/>
      <c r="C358" s="385"/>
      <c r="D358" s="386" t="s">
        <v>882</v>
      </c>
      <c r="E358" s="387"/>
    </row>
    <row r="359" spans="1:5" ht="15" customHeight="1" outlineLevel="1">
      <c r="A359" s="388" t="s">
        <v>774</v>
      </c>
      <c r="B359" s="389"/>
      <c r="C359" s="6" t="s">
        <v>75</v>
      </c>
      <c r="D359" s="394" t="s">
        <v>851</v>
      </c>
      <c r="E359" s="395"/>
    </row>
    <row r="360" spans="1:5" ht="30" customHeight="1" outlineLevel="1">
      <c r="A360" s="390"/>
      <c r="B360" s="391"/>
      <c r="C360" s="6" t="s">
        <v>76</v>
      </c>
      <c r="D360" s="396" t="s">
        <v>883</v>
      </c>
      <c r="E360" s="397"/>
    </row>
    <row r="361" spans="1:5" ht="25.5" outlineLevel="1">
      <c r="A361" s="392"/>
      <c r="B361" s="393"/>
      <c r="C361" s="5" t="s">
        <v>77</v>
      </c>
      <c r="D361" s="394" t="s">
        <v>884</v>
      </c>
      <c r="E361" s="395"/>
    </row>
    <row r="362" spans="1:5" ht="15" customHeight="1" outlineLevel="1">
      <c r="A362" s="374" t="s">
        <v>78</v>
      </c>
      <c r="B362" s="375"/>
      <c r="C362" s="375"/>
      <c r="D362" s="375"/>
      <c r="E362" s="376"/>
    </row>
    <row r="363" spans="1:5" outlineLevel="1">
      <c r="A363" s="377"/>
      <c r="B363" s="378"/>
      <c r="C363" s="378"/>
      <c r="D363" s="378"/>
      <c r="E363" s="379"/>
    </row>
    <row r="364" spans="1:5" ht="45" customHeight="1" outlineLevel="2">
      <c r="A364" s="406" t="s">
        <v>885</v>
      </c>
      <c r="B364" s="406"/>
      <c r="C364" s="406"/>
      <c r="D364" s="406"/>
      <c r="E364" s="406"/>
    </row>
    <row r="365" spans="1:5" ht="15" customHeight="1" outlineLevel="1">
      <c r="A365" s="374" t="s">
        <v>79</v>
      </c>
      <c r="B365" s="375"/>
      <c r="C365" s="375"/>
      <c r="D365" s="375"/>
      <c r="E365" s="376"/>
    </row>
    <row r="366" spans="1:5" outlineLevel="1">
      <c r="A366" s="207"/>
      <c r="B366" s="95"/>
      <c r="C366" s="95"/>
      <c r="D366" s="95"/>
      <c r="E366" s="208"/>
    </row>
    <row r="367" spans="1:5" outlineLevel="2">
      <c r="A367" s="198" t="s">
        <v>802</v>
      </c>
      <c r="B367" s="199"/>
      <c r="C367" s="199"/>
      <c r="D367" s="199"/>
      <c r="E367" s="200"/>
    </row>
    <row r="368" spans="1:5" outlineLevel="1">
      <c r="A368" s="381"/>
      <c r="B368" s="382"/>
      <c r="C368" s="382"/>
      <c r="D368" s="382"/>
      <c r="E368" s="383"/>
    </row>
    <row r="369" spans="1:5" ht="15" customHeight="1" outlineLevel="1">
      <c r="A369" s="399" t="s">
        <v>73</v>
      </c>
      <c r="B369" s="400"/>
      <c r="C369" s="400"/>
      <c r="D369" s="400"/>
      <c r="E369" s="401"/>
    </row>
    <row r="370" spans="1:5" ht="15" customHeight="1" outlineLevel="1">
      <c r="A370" s="384" t="s">
        <v>74</v>
      </c>
      <c r="B370" s="385"/>
      <c r="C370" s="385"/>
      <c r="D370" s="386" t="s">
        <v>886</v>
      </c>
      <c r="E370" s="387"/>
    </row>
    <row r="371" spans="1:5" ht="15" customHeight="1" outlineLevel="1">
      <c r="A371" s="388" t="s">
        <v>774</v>
      </c>
      <c r="B371" s="389"/>
      <c r="C371" s="6" t="s">
        <v>75</v>
      </c>
      <c r="D371" s="394" t="s">
        <v>851</v>
      </c>
      <c r="E371" s="395"/>
    </row>
    <row r="372" spans="1:5" outlineLevel="1">
      <c r="A372" s="390"/>
      <c r="B372" s="391"/>
      <c r="C372" s="6" t="s">
        <v>76</v>
      </c>
      <c r="D372" s="394" t="s">
        <v>887</v>
      </c>
      <c r="E372" s="395"/>
    </row>
    <row r="373" spans="1:5" ht="25.5" outlineLevel="1">
      <c r="A373" s="392"/>
      <c r="B373" s="393"/>
      <c r="C373" s="5" t="s">
        <v>77</v>
      </c>
      <c r="D373" s="394" t="s">
        <v>888</v>
      </c>
      <c r="E373" s="395"/>
    </row>
    <row r="374" spans="1:5" ht="15" customHeight="1" outlineLevel="1">
      <c r="A374" s="374" t="s">
        <v>78</v>
      </c>
      <c r="B374" s="375"/>
      <c r="C374" s="375"/>
      <c r="D374" s="375"/>
      <c r="E374" s="376"/>
    </row>
    <row r="375" spans="1:5" outlineLevel="1">
      <c r="A375" s="377"/>
      <c r="B375" s="378"/>
      <c r="C375" s="378"/>
      <c r="D375" s="378"/>
      <c r="E375" s="379"/>
    </row>
    <row r="376" spans="1:5" ht="30" customHeight="1" outlineLevel="2">
      <c r="A376" s="405" t="s">
        <v>889</v>
      </c>
      <c r="B376" s="405"/>
      <c r="C376" s="405"/>
      <c r="D376" s="405"/>
      <c r="E376" s="405"/>
    </row>
    <row r="377" spans="1:5" outlineLevel="2">
      <c r="A377" s="201"/>
      <c r="B377" s="202"/>
      <c r="C377" s="202"/>
      <c r="D377" s="202"/>
      <c r="E377" s="203"/>
    </row>
    <row r="378" spans="1:5" ht="15" customHeight="1" outlineLevel="1">
      <c r="A378" s="374" t="s">
        <v>79</v>
      </c>
      <c r="B378" s="375"/>
      <c r="C378" s="375"/>
      <c r="D378" s="375"/>
      <c r="E378" s="376"/>
    </row>
    <row r="379" spans="1:5" outlineLevel="1">
      <c r="A379" s="207"/>
      <c r="B379" s="95"/>
      <c r="C379" s="95"/>
      <c r="D379" s="95"/>
      <c r="E379" s="208"/>
    </row>
    <row r="380" spans="1:5" outlineLevel="2">
      <c r="A380" s="52" t="s">
        <v>890</v>
      </c>
      <c r="B380" s="52"/>
      <c r="C380" s="52"/>
      <c r="D380" s="199"/>
      <c r="E380" s="200"/>
    </row>
    <row r="381" spans="1:5" outlineLevel="2">
      <c r="A381" s="52" t="s">
        <v>891</v>
      </c>
      <c r="B381" s="52"/>
      <c r="C381" s="52"/>
      <c r="D381" s="202"/>
      <c r="E381" s="203"/>
    </row>
    <row r="382" spans="1:5" outlineLevel="2">
      <c r="A382" s="52" t="s">
        <v>892</v>
      </c>
      <c r="B382" s="52"/>
      <c r="C382" s="52"/>
      <c r="D382" s="202"/>
      <c r="E382" s="203"/>
    </row>
    <row r="383" spans="1:5" outlineLevel="2">
      <c r="A383" s="201"/>
      <c r="B383" s="202"/>
      <c r="C383" s="202"/>
      <c r="D383" s="202"/>
      <c r="E383" s="203"/>
    </row>
    <row r="384" spans="1:5" outlineLevel="1">
      <c r="A384" s="381"/>
      <c r="B384" s="382"/>
      <c r="C384" s="382"/>
      <c r="D384" s="382"/>
      <c r="E384" s="383"/>
    </row>
    <row r="385" spans="1:5" ht="15" customHeight="1" outlineLevel="1">
      <c r="A385" s="399" t="s">
        <v>73</v>
      </c>
      <c r="B385" s="400"/>
      <c r="C385" s="400"/>
      <c r="D385" s="400"/>
      <c r="E385" s="401"/>
    </row>
    <row r="386" spans="1:5" ht="15" customHeight="1" outlineLevel="1">
      <c r="A386" s="384" t="s">
        <v>74</v>
      </c>
      <c r="B386" s="385"/>
      <c r="C386" s="385"/>
      <c r="D386" s="386" t="s">
        <v>893</v>
      </c>
      <c r="E386" s="387"/>
    </row>
    <row r="387" spans="1:5" ht="15" customHeight="1" outlineLevel="1">
      <c r="A387" s="388" t="s">
        <v>774</v>
      </c>
      <c r="B387" s="389"/>
      <c r="C387" s="6" t="s">
        <v>75</v>
      </c>
      <c r="D387" s="394" t="s">
        <v>851</v>
      </c>
      <c r="E387" s="395"/>
    </row>
    <row r="388" spans="1:5" outlineLevel="1">
      <c r="A388" s="390"/>
      <c r="B388" s="391"/>
      <c r="C388" s="6" t="s">
        <v>76</v>
      </c>
      <c r="D388" s="394" t="s">
        <v>894</v>
      </c>
      <c r="E388" s="395"/>
    </row>
    <row r="389" spans="1:5" ht="25.5" outlineLevel="1">
      <c r="A389" s="392"/>
      <c r="B389" s="393"/>
      <c r="C389" s="5" t="s">
        <v>77</v>
      </c>
      <c r="D389" s="394" t="s">
        <v>895</v>
      </c>
      <c r="E389" s="395"/>
    </row>
    <row r="390" spans="1:5" ht="15" customHeight="1" outlineLevel="1">
      <c r="A390" s="374" t="s">
        <v>78</v>
      </c>
      <c r="B390" s="375"/>
      <c r="C390" s="375"/>
      <c r="D390" s="375"/>
      <c r="E390" s="376"/>
    </row>
    <row r="391" spans="1:5" outlineLevel="1">
      <c r="A391" s="377"/>
      <c r="B391" s="378"/>
      <c r="C391" s="378"/>
      <c r="D391" s="378"/>
      <c r="E391" s="379"/>
    </row>
    <row r="392" spans="1:5" ht="30" customHeight="1" outlineLevel="2">
      <c r="A392" s="402" t="s">
        <v>896</v>
      </c>
      <c r="B392" s="403"/>
      <c r="C392" s="403"/>
      <c r="D392" s="403"/>
      <c r="E392" s="404"/>
    </row>
    <row r="393" spans="1:5" outlineLevel="2">
      <c r="A393" s="204"/>
      <c r="B393" s="205"/>
      <c r="C393" s="205"/>
      <c r="D393" s="205"/>
      <c r="E393" s="206"/>
    </row>
    <row r="394" spans="1:5" ht="15" customHeight="1" outlineLevel="1">
      <c r="A394" s="374" t="s">
        <v>79</v>
      </c>
      <c r="B394" s="375"/>
      <c r="C394" s="375"/>
      <c r="D394" s="375"/>
      <c r="E394" s="376"/>
    </row>
    <row r="395" spans="1:5" outlineLevel="1">
      <c r="A395" s="207"/>
      <c r="B395" s="95"/>
      <c r="C395" s="95"/>
      <c r="D395" s="95"/>
      <c r="E395" s="208"/>
    </row>
    <row r="396" spans="1:5" outlineLevel="2">
      <c r="A396" s="198" t="s">
        <v>897</v>
      </c>
      <c r="B396" s="199"/>
      <c r="C396" s="199"/>
      <c r="D396" s="199"/>
      <c r="E396" s="200"/>
    </row>
    <row r="397" spans="1:5" outlineLevel="2">
      <c r="A397" s="201"/>
      <c r="B397" s="202"/>
      <c r="C397" s="202"/>
      <c r="D397" s="202"/>
      <c r="E397" s="203"/>
    </row>
    <row r="398" spans="1:5" outlineLevel="1">
      <c r="A398" s="381"/>
      <c r="B398" s="382"/>
      <c r="C398" s="382"/>
      <c r="D398" s="382"/>
      <c r="E398" s="383"/>
    </row>
    <row r="399" spans="1:5" ht="15" customHeight="1" outlineLevel="1">
      <c r="A399" s="399" t="s">
        <v>73</v>
      </c>
      <c r="B399" s="400"/>
      <c r="C399" s="400"/>
      <c r="D399" s="400"/>
      <c r="E399" s="401"/>
    </row>
    <row r="400" spans="1:5" ht="15" customHeight="1" outlineLevel="1">
      <c r="A400" s="384" t="s">
        <v>74</v>
      </c>
      <c r="B400" s="385"/>
      <c r="C400" s="385"/>
      <c r="D400" s="386" t="s">
        <v>898</v>
      </c>
      <c r="E400" s="387"/>
    </row>
    <row r="401" spans="1:5" ht="15" customHeight="1" outlineLevel="1">
      <c r="A401" s="388" t="s">
        <v>774</v>
      </c>
      <c r="B401" s="389"/>
      <c r="C401" s="6" t="s">
        <v>75</v>
      </c>
      <c r="D401" s="394" t="s">
        <v>851</v>
      </c>
      <c r="E401" s="395"/>
    </row>
    <row r="402" spans="1:5" outlineLevel="1">
      <c r="A402" s="390"/>
      <c r="B402" s="391"/>
      <c r="C402" s="6" t="s">
        <v>76</v>
      </c>
      <c r="D402" s="394" t="s">
        <v>899</v>
      </c>
      <c r="E402" s="395"/>
    </row>
    <row r="403" spans="1:5" ht="25.5" outlineLevel="1">
      <c r="A403" s="392"/>
      <c r="B403" s="393"/>
      <c r="C403" s="5" t="s">
        <v>77</v>
      </c>
      <c r="D403" s="394" t="s">
        <v>900</v>
      </c>
      <c r="E403" s="395"/>
    </row>
    <row r="404" spans="1:5" ht="15" customHeight="1" outlineLevel="1">
      <c r="A404" s="374" t="s">
        <v>78</v>
      </c>
      <c r="B404" s="375"/>
      <c r="C404" s="375"/>
      <c r="D404" s="375"/>
      <c r="E404" s="376"/>
    </row>
    <row r="405" spans="1:5" outlineLevel="1">
      <c r="A405" s="377"/>
      <c r="B405" s="378"/>
      <c r="C405" s="378"/>
      <c r="D405" s="378"/>
      <c r="E405" s="379"/>
    </row>
    <row r="406" spans="1:5" ht="45" customHeight="1" outlineLevel="2">
      <c r="A406" s="398" t="s">
        <v>901</v>
      </c>
      <c r="B406" s="398"/>
      <c r="C406" s="398"/>
      <c r="D406" s="398"/>
      <c r="E406" s="398"/>
    </row>
    <row r="407" spans="1:5" outlineLevel="2">
      <c r="A407" s="201"/>
      <c r="B407" s="202"/>
      <c r="C407" s="202"/>
      <c r="D407" s="202"/>
      <c r="E407" s="203"/>
    </row>
    <row r="408" spans="1:5" ht="15" customHeight="1" outlineLevel="1">
      <c r="A408" s="374" t="s">
        <v>79</v>
      </c>
      <c r="B408" s="375"/>
      <c r="C408" s="375"/>
      <c r="D408" s="375"/>
      <c r="E408" s="376"/>
    </row>
    <row r="409" spans="1:5" outlineLevel="1">
      <c r="A409" s="207"/>
      <c r="B409" s="95"/>
      <c r="C409" s="95"/>
      <c r="D409" s="95"/>
      <c r="E409" s="208"/>
    </row>
    <row r="410" spans="1:5" outlineLevel="2">
      <c r="A410" s="198" t="s">
        <v>802</v>
      </c>
      <c r="B410" s="199"/>
      <c r="C410" s="199"/>
      <c r="D410" s="199"/>
      <c r="E410" s="200"/>
    </row>
    <row r="411" spans="1:5" outlineLevel="1">
      <c r="A411" s="381"/>
      <c r="B411" s="382"/>
      <c r="C411" s="382"/>
      <c r="D411" s="382"/>
      <c r="E411" s="383"/>
    </row>
    <row r="412" spans="1:5" ht="15" customHeight="1" outlineLevel="1">
      <c r="A412" s="399" t="s">
        <v>73</v>
      </c>
      <c r="B412" s="400"/>
      <c r="C412" s="400"/>
      <c r="D412" s="400"/>
      <c r="E412" s="401"/>
    </row>
    <row r="413" spans="1:5" ht="15" customHeight="1" outlineLevel="1">
      <c r="A413" s="384" t="s">
        <v>74</v>
      </c>
      <c r="B413" s="385"/>
      <c r="C413" s="385"/>
      <c r="D413" s="386" t="s">
        <v>902</v>
      </c>
      <c r="E413" s="387"/>
    </row>
    <row r="414" spans="1:5" ht="15" customHeight="1" outlineLevel="1">
      <c r="A414" s="388" t="s">
        <v>774</v>
      </c>
      <c r="B414" s="389"/>
      <c r="C414" s="6" t="s">
        <v>75</v>
      </c>
      <c r="D414" s="394" t="s">
        <v>851</v>
      </c>
      <c r="E414" s="395"/>
    </row>
    <row r="415" spans="1:5" ht="30" customHeight="1" outlineLevel="1">
      <c r="A415" s="390"/>
      <c r="B415" s="391"/>
      <c r="C415" s="6" t="s">
        <v>76</v>
      </c>
      <c r="D415" s="396" t="s">
        <v>903</v>
      </c>
      <c r="E415" s="397"/>
    </row>
    <row r="416" spans="1:5" ht="25.5" outlineLevel="1">
      <c r="A416" s="392"/>
      <c r="B416" s="393"/>
      <c r="C416" s="5" t="s">
        <v>77</v>
      </c>
      <c r="D416" s="394" t="s">
        <v>822</v>
      </c>
      <c r="E416" s="395"/>
    </row>
    <row r="417" spans="1:5" ht="15" customHeight="1" outlineLevel="1">
      <c r="A417" s="374" t="s">
        <v>78</v>
      </c>
      <c r="B417" s="375"/>
      <c r="C417" s="375"/>
      <c r="D417" s="375"/>
      <c r="E417" s="376"/>
    </row>
    <row r="418" spans="1:5" outlineLevel="1">
      <c r="A418" s="377"/>
      <c r="B418" s="378"/>
      <c r="C418" s="378"/>
      <c r="D418" s="378"/>
      <c r="E418" s="379"/>
    </row>
    <row r="419" spans="1:5" ht="65.099999999999994" customHeight="1" outlineLevel="2">
      <c r="A419" s="380" t="s">
        <v>904</v>
      </c>
      <c r="B419" s="380"/>
      <c r="C419" s="380"/>
      <c r="D419" s="380"/>
      <c r="E419" s="380"/>
    </row>
    <row r="420" spans="1:5" outlineLevel="2">
      <c r="A420" s="201"/>
      <c r="B420" s="202"/>
      <c r="C420" s="202"/>
      <c r="D420" s="202"/>
      <c r="E420" s="203"/>
    </row>
    <row r="421" spans="1:5" ht="15" customHeight="1" outlineLevel="1">
      <c r="A421" s="374" t="s">
        <v>79</v>
      </c>
      <c r="B421" s="375"/>
      <c r="C421" s="375"/>
      <c r="D421" s="375"/>
      <c r="E421" s="376"/>
    </row>
    <row r="422" spans="1:5" outlineLevel="1">
      <c r="A422" s="207" t="s">
        <v>802</v>
      </c>
      <c r="B422" s="95"/>
      <c r="C422" s="95"/>
      <c r="D422" s="95"/>
      <c r="E422" s="208"/>
    </row>
    <row r="423" spans="1:5" outlineLevel="1">
      <c r="A423" s="381"/>
      <c r="B423" s="382"/>
      <c r="C423" s="382"/>
      <c r="D423" s="382"/>
      <c r="E423" s="383"/>
    </row>
    <row r="424" spans="1:5" hidden="1" outlineLevel="2">
      <c r="A424" s="198"/>
      <c r="B424" s="199"/>
      <c r="C424" s="199"/>
      <c r="D424" s="199"/>
      <c r="E424" s="200"/>
    </row>
    <row r="425" spans="1:5" hidden="1" outlineLevel="2">
      <c r="A425" s="201"/>
      <c r="B425" s="202"/>
      <c r="C425" s="202"/>
      <c r="D425" s="202"/>
      <c r="E425" s="203"/>
    </row>
    <row r="426" spans="1:5" hidden="1" outlineLevel="2">
      <c r="A426" s="201"/>
      <c r="B426" s="202"/>
      <c r="C426" s="202"/>
      <c r="D426" s="202"/>
      <c r="E426" s="203"/>
    </row>
    <row r="427" spans="1:5" hidden="1" outlineLevel="2">
      <c r="A427" s="201"/>
      <c r="B427" s="202"/>
      <c r="C427" s="202"/>
      <c r="D427" s="202"/>
      <c r="E427" s="203"/>
    </row>
    <row r="428" spans="1:5" hidden="1" outlineLevel="2">
      <c r="A428" s="201"/>
      <c r="B428" s="202"/>
      <c r="C428" s="202"/>
      <c r="D428" s="202"/>
      <c r="E428" s="203"/>
    </row>
    <row r="429" spans="1:5" hidden="1" outlineLevel="2">
      <c r="A429" s="201"/>
      <c r="B429" s="202"/>
      <c r="C429" s="202"/>
      <c r="D429" s="202"/>
      <c r="E429" s="203"/>
    </row>
    <row r="430" spans="1:5" hidden="1" outlineLevel="2">
      <c r="A430" s="201"/>
      <c r="B430" s="202"/>
      <c r="C430" s="202"/>
      <c r="D430" s="202"/>
      <c r="E430" s="203"/>
    </row>
    <row r="431" spans="1:5" hidden="1" outlineLevel="2">
      <c r="A431" s="201"/>
      <c r="B431" s="202"/>
      <c r="C431" s="202"/>
      <c r="D431" s="202"/>
      <c r="E431" s="203"/>
    </row>
    <row r="432" spans="1:5" hidden="1" outlineLevel="2">
      <c r="A432" s="201"/>
      <c r="B432" s="202"/>
      <c r="C432" s="202"/>
      <c r="D432" s="202"/>
      <c r="E432" s="203"/>
    </row>
    <row r="433" spans="1:5" hidden="1" outlineLevel="2">
      <c r="A433" s="201"/>
      <c r="B433" s="202"/>
      <c r="C433" s="202"/>
      <c r="D433" s="202"/>
      <c r="E433" s="203"/>
    </row>
    <row r="434" spans="1:5" hidden="1" outlineLevel="2">
      <c r="A434" s="201"/>
      <c r="B434" s="202"/>
      <c r="C434" s="202"/>
      <c r="D434" s="202"/>
      <c r="E434" s="203"/>
    </row>
    <row r="435" spans="1:5" hidden="1" outlineLevel="2">
      <c r="A435" s="201"/>
      <c r="B435" s="202"/>
      <c r="C435" s="202"/>
      <c r="D435" s="202"/>
      <c r="E435" s="203"/>
    </row>
    <row r="436" spans="1:5" hidden="1" outlineLevel="2">
      <c r="A436" s="201"/>
      <c r="B436" s="202"/>
      <c r="C436" s="202"/>
      <c r="D436" s="202"/>
      <c r="E436" s="203"/>
    </row>
    <row r="437" spans="1:5" hidden="1" outlineLevel="2">
      <c r="A437" s="201"/>
      <c r="B437" s="202"/>
      <c r="C437" s="202"/>
      <c r="D437" s="202"/>
      <c r="E437" s="203"/>
    </row>
    <row r="438" spans="1:5" hidden="1" outlineLevel="2">
      <c r="A438" s="204"/>
      <c r="B438" s="205"/>
      <c r="C438" s="205"/>
      <c r="D438" s="205"/>
      <c r="E438" s="206"/>
    </row>
    <row r="439" spans="1:5" hidden="1" outlineLevel="2">
      <c r="A439" s="198"/>
      <c r="B439" s="199"/>
      <c r="C439" s="199"/>
      <c r="D439" s="199"/>
      <c r="E439" s="200"/>
    </row>
    <row r="440" spans="1:5" hidden="1" outlineLevel="2">
      <c r="A440" s="201"/>
      <c r="B440" s="202"/>
      <c r="C440" s="202"/>
      <c r="D440" s="202"/>
      <c r="E440" s="203"/>
    </row>
    <row r="441" spans="1:5" hidden="1" outlineLevel="2">
      <c r="A441" s="201"/>
      <c r="B441" s="202"/>
      <c r="C441" s="202"/>
      <c r="D441" s="202"/>
      <c r="E441" s="203"/>
    </row>
    <row r="442" spans="1:5" hidden="1" outlineLevel="2">
      <c r="A442" s="201"/>
      <c r="B442" s="202"/>
      <c r="C442" s="202"/>
      <c r="D442" s="202"/>
      <c r="E442" s="203"/>
    </row>
    <row r="443" spans="1:5" hidden="1" outlineLevel="2">
      <c r="A443" s="201"/>
      <c r="B443" s="202"/>
      <c r="C443" s="202"/>
      <c r="D443" s="202"/>
      <c r="E443" s="203"/>
    </row>
    <row r="444" spans="1:5" hidden="1" outlineLevel="2">
      <c r="A444" s="201"/>
      <c r="B444" s="202"/>
      <c r="C444" s="202"/>
      <c r="D444" s="202"/>
      <c r="E444" s="203"/>
    </row>
    <row r="445" spans="1:5" hidden="1" outlineLevel="2">
      <c r="A445" s="201"/>
      <c r="B445" s="202"/>
      <c r="C445" s="202"/>
      <c r="D445" s="202"/>
      <c r="E445" s="203"/>
    </row>
    <row r="446" spans="1:5" hidden="1" outlineLevel="2">
      <c r="A446" s="201"/>
      <c r="B446" s="202"/>
      <c r="C446" s="202"/>
      <c r="D446" s="202"/>
      <c r="E446" s="203"/>
    </row>
    <row r="447" spans="1:5" hidden="1" outlineLevel="2">
      <c r="A447" s="201"/>
      <c r="B447" s="202"/>
      <c r="C447" s="202"/>
      <c r="D447" s="202"/>
      <c r="E447" s="203"/>
    </row>
    <row r="448" spans="1:5" hidden="1" outlineLevel="2">
      <c r="A448" s="201"/>
      <c r="B448" s="202"/>
      <c r="C448" s="202"/>
      <c r="D448" s="202"/>
      <c r="E448" s="203"/>
    </row>
    <row r="449" spans="1:5" hidden="1" outlineLevel="2">
      <c r="A449" s="201"/>
      <c r="B449" s="202"/>
      <c r="C449" s="202"/>
      <c r="D449" s="202"/>
      <c r="E449" s="203"/>
    </row>
    <row r="450" spans="1:5" hidden="1" outlineLevel="2">
      <c r="A450" s="201"/>
      <c r="B450" s="202"/>
      <c r="C450" s="202"/>
      <c r="D450" s="202"/>
      <c r="E450" s="203"/>
    </row>
    <row r="451" spans="1:5" hidden="1" outlineLevel="2">
      <c r="A451" s="201"/>
      <c r="B451" s="202"/>
      <c r="C451" s="202"/>
      <c r="D451" s="202"/>
      <c r="E451" s="203"/>
    </row>
    <row r="452" spans="1:5" hidden="1" outlineLevel="2">
      <c r="A452" s="201"/>
      <c r="B452" s="202"/>
      <c r="C452" s="202"/>
      <c r="D452" s="202"/>
      <c r="E452" s="203"/>
    </row>
    <row r="453" spans="1:5" hidden="1" outlineLevel="2">
      <c r="A453" s="204"/>
      <c r="B453" s="205"/>
      <c r="C453" s="205"/>
      <c r="D453" s="205"/>
      <c r="E453" s="206"/>
    </row>
    <row r="454" spans="1:5" outlineLevel="1" collapsed="1">
      <c r="A454" s="207"/>
      <c r="B454" s="95"/>
      <c r="C454" s="95"/>
      <c r="D454" s="95"/>
      <c r="E454" s="208"/>
    </row>
    <row r="455" spans="1:5" outlineLevel="1">
      <c r="A455" s="198"/>
      <c r="B455" s="199"/>
      <c r="C455" s="199"/>
      <c r="D455" s="199"/>
      <c r="E455" s="200"/>
    </row>
    <row r="456" spans="1:5" outlineLevel="1">
      <c r="A456" s="201"/>
      <c r="B456" s="202"/>
      <c r="C456" s="202"/>
      <c r="D456" s="202"/>
      <c r="E456" s="203"/>
    </row>
    <row r="457" spans="1:5" outlineLevel="1">
      <c r="A457" s="201"/>
      <c r="B457" s="202"/>
      <c r="C457" s="202"/>
      <c r="D457" s="202"/>
      <c r="E457" s="203"/>
    </row>
    <row r="458" spans="1:5" outlineLevel="1">
      <c r="A458" s="201"/>
      <c r="B458" s="202"/>
      <c r="C458" s="202"/>
      <c r="D458" s="202"/>
      <c r="E458" s="203"/>
    </row>
    <row r="459" spans="1:5" outlineLevel="1">
      <c r="A459" s="201"/>
      <c r="B459" s="202"/>
      <c r="C459" s="202"/>
      <c r="D459" s="202"/>
      <c r="E459" s="203"/>
    </row>
    <row r="460" spans="1:5" outlineLevel="1">
      <c r="A460" s="201"/>
      <c r="B460" s="202"/>
      <c r="C460" s="202"/>
      <c r="D460" s="202"/>
      <c r="E460" s="203"/>
    </row>
    <row r="461" spans="1:5" outlineLevel="1">
      <c r="A461" s="201"/>
      <c r="B461" s="202"/>
      <c r="C461" s="202"/>
      <c r="D461" s="202"/>
      <c r="E461" s="203"/>
    </row>
    <row r="462" spans="1:5" outlineLevel="1">
      <c r="A462" s="201"/>
      <c r="B462" s="202"/>
      <c r="C462" s="202"/>
      <c r="D462" s="202"/>
      <c r="E462" s="203"/>
    </row>
    <row r="463" spans="1:5" outlineLevel="1">
      <c r="A463" s="201"/>
      <c r="B463" s="202"/>
      <c r="C463" s="202"/>
      <c r="D463" s="202"/>
      <c r="E463" s="203"/>
    </row>
    <row r="464" spans="1:5" outlineLevel="1">
      <c r="A464" s="201"/>
      <c r="B464" s="202"/>
      <c r="C464" s="202"/>
      <c r="D464" s="202"/>
      <c r="E464" s="203"/>
    </row>
    <row r="465" spans="1:5" outlineLevel="1">
      <c r="A465" s="201"/>
      <c r="B465" s="202"/>
      <c r="C465" s="202"/>
      <c r="D465" s="202"/>
      <c r="E465" s="203"/>
    </row>
    <row r="466" spans="1:5" outlineLevel="1">
      <c r="A466" s="201"/>
      <c r="B466" s="202"/>
      <c r="C466" s="202"/>
      <c r="D466" s="202"/>
      <c r="E466" s="203"/>
    </row>
    <row r="467" spans="1:5" outlineLevel="1">
      <c r="A467" s="201"/>
      <c r="B467" s="202"/>
      <c r="C467" s="202"/>
      <c r="D467" s="202"/>
      <c r="E467" s="203"/>
    </row>
    <row r="468" spans="1:5" outlineLevel="1">
      <c r="A468" s="201"/>
      <c r="B468" s="202"/>
      <c r="C468" s="202"/>
      <c r="D468" s="202"/>
      <c r="E468" s="203"/>
    </row>
    <row r="469" spans="1:5" outlineLevel="1">
      <c r="A469" s="204"/>
      <c r="B469" s="205"/>
      <c r="C469" s="205"/>
      <c r="D469" s="205"/>
      <c r="E469" s="206"/>
    </row>
    <row r="470" spans="1:5">
      <c r="A470" s="4"/>
      <c r="B470" s="4"/>
      <c r="C470" s="4"/>
      <c r="D470" s="4"/>
      <c r="E470" s="4"/>
    </row>
    <row r="471" spans="1:5">
      <c r="A471" s="4"/>
      <c r="B471" s="4"/>
      <c r="C471" s="4"/>
      <c r="D471" s="4"/>
      <c r="E471" s="4"/>
    </row>
    <row r="472" spans="1:5">
      <c r="A472" s="4"/>
      <c r="B472" s="4"/>
      <c r="C472" s="4"/>
      <c r="D472" s="4"/>
      <c r="E472" s="4"/>
    </row>
    <row r="473" spans="1:5">
      <c r="A473" s="4"/>
      <c r="B473" s="4"/>
      <c r="C473" s="4"/>
      <c r="D473" s="4"/>
      <c r="E473" s="4"/>
    </row>
    <row r="474" spans="1:5">
      <c r="A474" s="4"/>
      <c r="B474" s="4"/>
      <c r="C474" s="4"/>
      <c r="D474" s="4"/>
      <c r="E474" s="4"/>
    </row>
    <row r="475" spans="1:5">
      <c r="A475" s="4"/>
      <c r="B475" s="4"/>
      <c r="C475" s="4"/>
      <c r="D475" s="4"/>
      <c r="E475" s="4"/>
    </row>
    <row r="476" spans="1:5">
      <c r="A476" s="4"/>
      <c r="B476" s="4"/>
      <c r="C476" s="4"/>
      <c r="D476" s="4"/>
      <c r="E476" s="4"/>
    </row>
    <row r="477" spans="1:5">
      <c r="A477" s="4"/>
      <c r="B477" s="4"/>
      <c r="C477" s="4"/>
      <c r="D477" s="4"/>
      <c r="E477" s="4"/>
    </row>
    <row r="478" spans="1:5">
      <c r="A478" s="4"/>
      <c r="B478" s="4"/>
      <c r="C478" s="4"/>
      <c r="D478" s="4"/>
      <c r="E478" s="4"/>
    </row>
    <row r="479" spans="1:5">
      <c r="A479" s="4"/>
      <c r="B479" s="4"/>
      <c r="C479" s="4"/>
      <c r="D479" s="4"/>
      <c r="E479" s="4"/>
    </row>
    <row r="480" spans="1:5">
      <c r="A480" s="4"/>
      <c r="B480" s="4"/>
      <c r="C480" s="4"/>
      <c r="D480" s="4"/>
      <c r="E480" s="4"/>
    </row>
    <row r="481" spans="1:5">
      <c r="A481" s="4"/>
      <c r="B481" s="4"/>
      <c r="C481" s="4"/>
      <c r="D481" s="4"/>
      <c r="E481" s="4"/>
    </row>
    <row r="482" spans="1:5">
      <c r="A482" s="4"/>
      <c r="B482" s="4"/>
      <c r="C482" s="4"/>
      <c r="D482" s="4"/>
      <c r="E482" s="4"/>
    </row>
    <row r="483" spans="1:5">
      <c r="A483" s="4"/>
      <c r="B483" s="4"/>
      <c r="C483" s="4"/>
      <c r="D483" s="4"/>
      <c r="E483" s="4"/>
    </row>
    <row r="484" spans="1:5">
      <c r="A484" s="4"/>
      <c r="B484" s="4"/>
      <c r="C484" s="4"/>
      <c r="D484" s="4"/>
      <c r="E484" s="4"/>
    </row>
    <row r="485" spans="1:5">
      <c r="A485" s="4"/>
      <c r="B485" s="4"/>
      <c r="C485" s="4"/>
      <c r="D485" s="4"/>
      <c r="E485" s="4"/>
    </row>
    <row r="486" spans="1:5">
      <c r="A486" s="4"/>
      <c r="B486" s="4"/>
      <c r="C486" s="4"/>
      <c r="D486" s="4"/>
      <c r="E486" s="4"/>
    </row>
    <row r="487" spans="1:5">
      <c r="A487" s="4"/>
      <c r="B487" s="4"/>
      <c r="C487" s="4"/>
      <c r="D487" s="4"/>
      <c r="E487" s="4"/>
    </row>
    <row r="488" spans="1:5">
      <c r="A488" s="4"/>
      <c r="B488" s="4"/>
      <c r="C488" s="4"/>
      <c r="D488" s="4"/>
      <c r="E488" s="4"/>
    </row>
    <row r="489" spans="1:5">
      <c r="A489" s="4"/>
      <c r="B489" s="4"/>
      <c r="C489" s="4"/>
      <c r="D489" s="4"/>
      <c r="E489" s="4"/>
    </row>
    <row r="490" spans="1:5">
      <c r="A490" s="4"/>
      <c r="B490" s="4"/>
      <c r="C490" s="4"/>
      <c r="D490" s="4"/>
      <c r="E490" s="4"/>
    </row>
    <row r="491" spans="1:5">
      <c r="A491" s="4"/>
      <c r="B491" s="4"/>
      <c r="C491" s="4"/>
      <c r="D491" s="4"/>
      <c r="E491" s="4"/>
    </row>
    <row r="492" spans="1:5">
      <c r="A492" s="4"/>
      <c r="B492" s="4"/>
      <c r="C492" s="4"/>
      <c r="D492" s="4"/>
      <c r="E492" s="4"/>
    </row>
    <row r="493" spans="1:5">
      <c r="A493" s="4"/>
      <c r="B493" s="4"/>
      <c r="C493" s="4"/>
      <c r="D493" s="4"/>
      <c r="E493" s="4"/>
    </row>
    <row r="494" spans="1:5">
      <c r="A494" s="4"/>
      <c r="B494" s="4"/>
      <c r="C494" s="4"/>
      <c r="D494" s="4"/>
      <c r="E494" s="4"/>
    </row>
    <row r="495" spans="1:5">
      <c r="A495" s="4"/>
      <c r="B495" s="4"/>
      <c r="C495" s="4"/>
      <c r="D495" s="4"/>
      <c r="E495" s="4"/>
    </row>
    <row r="496" spans="1:5">
      <c r="A496" s="4"/>
      <c r="B496" s="4"/>
      <c r="C496" s="4"/>
      <c r="D496" s="4"/>
      <c r="E496" s="4"/>
    </row>
    <row r="497" spans="1:5">
      <c r="A497" s="4"/>
      <c r="B497" s="4"/>
      <c r="C497" s="4"/>
      <c r="D497" s="4"/>
      <c r="E497" s="4"/>
    </row>
    <row r="498" spans="1:5">
      <c r="A498" s="4"/>
      <c r="B498" s="4"/>
      <c r="C498" s="4"/>
      <c r="D498" s="4"/>
      <c r="E498" s="4"/>
    </row>
    <row r="499" spans="1:5">
      <c r="A499" s="4"/>
      <c r="B499" s="4"/>
      <c r="C499" s="4"/>
      <c r="D499" s="4"/>
      <c r="E499" s="4"/>
    </row>
    <row r="500" spans="1:5">
      <c r="A500" s="4"/>
      <c r="B500" s="4"/>
      <c r="C500" s="4"/>
      <c r="D500" s="4"/>
      <c r="E500" s="4"/>
    </row>
    <row r="501" spans="1:5">
      <c r="A501" s="4"/>
      <c r="B501" s="4"/>
      <c r="C501" s="4"/>
      <c r="D501" s="4"/>
      <c r="E501" s="4"/>
    </row>
    <row r="502" spans="1:5">
      <c r="A502" s="4"/>
      <c r="B502" s="4"/>
      <c r="C502" s="4"/>
      <c r="D502" s="4"/>
      <c r="E502" s="4"/>
    </row>
    <row r="503" spans="1:5">
      <c r="A503" s="4"/>
      <c r="B503" s="4"/>
      <c r="C503" s="4"/>
      <c r="D503" s="4"/>
      <c r="E503" s="4"/>
    </row>
    <row r="504" spans="1:5">
      <c r="A504" s="4"/>
      <c r="B504" s="4"/>
      <c r="C504" s="4"/>
      <c r="D504" s="4"/>
      <c r="E504" s="4"/>
    </row>
    <row r="505" spans="1:5">
      <c r="A505" s="4"/>
      <c r="B505" s="4"/>
      <c r="C505" s="4"/>
      <c r="D505" s="4"/>
      <c r="E505" s="4"/>
    </row>
    <row r="506" spans="1:5">
      <c r="A506" s="4"/>
      <c r="B506" s="4"/>
      <c r="C506" s="4"/>
      <c r="D506" s="4"/>
      <c r="E506" s="4"/>
    </row>
    <row r="507" spans="1:5">
      <c r="A507" s="4"/>
      <c r="B507" s="4"/>
      <c r="C507" s="4"/>
      <c r="D507" s="4"/>
      <c r="E507" s="4"/>
    </row>
    <row r="508" spans="1:5">
      <c r="A508" s="4"/>
      <c r="B508" s="4"/>
      <c r="C508" s="4"/>
      <c r="D508" s="4"/>
      <c r="E508" s="4"/>
    </row>
    <row r="509" spans="1:5">
      <c r="A509" s="4"/>
      <c r="B509" s="4"/>
      <c r="C509" s="4"/>
      <c r="D509" s="4"/>
      <c r="E509" s="4"/>
    </row>
    <row r="510" spans="1:5">
      <c r="A510" s="4"/>
      <c r="B510" s="4"/>
      <c r="C510" s="4"/>
      <c r="D510" s="4"/>
      <c r="E510" s="4"/>
    </row>
    <row r="511" spans="1:5">
      <c r="A511" s="4"/>
      <c r="B511" s="4"/>
      <c r="C511" s="4"/>
      <c r="D511" s="4"/>
      <c r="E511" s="4"/>
    </row>
    <row r="512" spans="1:5">
      <c r="A512" s="4"/>
      <c r="B512" s="4"/>
      <c r="C512" s="4"/>
      <c r="D512" s="4"/>
      <c r="E512" s="4"/>
    </row>
    <row r="513" spans="1:5">
      <c r="A513" s="4"/>
      <c r="B513" s="4"/>
      <c r="C513" s="4"/>
      <c r="D513" s="4"/>
      <c r="E513" s="4"/>
    </row>
    <row r="514" spans="1:5">
      <c r="A514" s="4"/>
      <c r="B514" s="4"/>
      <c r="C514" s="4"/>
      <c r="D514" s="4"/>
      <c r="E514" s="4"/>
    </row>
    <row r="515" spans="1:5">
      <c r="A515" s="4"/>
      <c r="B515" s="4"/>
      <c r="C515" s="4"/>
      <c r="D515" s="4"/>
      <c r="E515" s="4"/>
    </row>
    <row r="516" spans="1:5">
      <c r="A516" s="4"/>
      <c r="B516" s="4"/>
      <c r="C516" s="4"/>
      <c r="D516" s="4"/>
      <c r="E516" s="4"/>
    </row>
    <row r="517" spans="1:5">
      <c r="A517" s="4"/>
      <c r="B517" s="4"/>
      <c r="C517" s="4"/>
      <c r="D517" s="4"/>
      <c r="E517" s="4"/>
    </row>
    <row r="518" spans="1:5">
      <c r="A518" s="4"/>
      <c r="B518" s="4"/>
      <c r="C518" s="4"/>
      <c r="D518" s="4"/>
      <c r="E518" s="4"/>
    </row>
    <row r="519" spans="1:5">
      <c r="A519" s="4"/>
      <c r="B519" s="4"/>
      <c r="C519" s="4"/>
      <c r="D519" s="4"/>
      <c r="E519" s="4"/>
    </row>
    <row r="520" spans="1:5">
      <c r="A520" s="4"/>
      <c r="B520" s="4"/>
      <c r="C520" s="4"/>
      <c r="D520" s="4"/>
      <c r="E520" s="4"/>
    </row>
    <row r="521" spans="1:5">
      <c r="A521" s="4"/>
      <c r="B521" s="4"/>
      <c r="C521" s="4"/>
      <c r="D521" s="4"/>
      <c r="E521" s="4"/>
    </row>
    <row r="522" spans="1:5">
      <c r="A522" s="4"/>
      <c r="B522" s="4"/>
      <c r="C522" s="4"/>
      <c r="D522" s="4"/>
      <c r="E522" s="4"/>
    </row>
    <row r="523" spans="1:5">
      <c r="A523" s="4"/>
      <c r="B523" s="4"/>
      <c r="C523" s="4"/>
      <c r="D523" s="4"/>
      <c r="E523" s="4"/>
    </row>
    <row r="524" spans="1:5">
      <c r="A524" s="4"/>
      <c r="B524" s="4"/>
      <c r="C524" s="4"/>
      <c r="D524" s="4"/>
      <c r="E524" s="4"/>
    </row>
    <row r="525" spans="1:5">
      <c r="A525" s="4"/>
      <c r="B525" s="4"/>
      <c r="C525" s="4"/>
      <c r="D525" s="4"/>
      <c r="E525" s="4"/>
    </row>
    <row r="526" spans="1:5">
      <c r="A526" s="4"/>
      <c r="B526" s="4"/>
      <c r="C526" s="4"/>
      <c r="D526" s="4"/>
      <c r="E526" s="4"/>
    </row>
    <row r="527" spans="1:5">
      <c r="A527" s="4"/>
      <c r="B527" s="4"/>
      <c r="C527" s="4"/>
      <c r="D527" s="4"/>
      <c r="E527" s="4"/>
    </row>
    <row r="528" spans="1:5">
      <c r="A528" s="4"/>
      <c r="B528" s="4"/>
      <c r="C528" s="4"/>
      <c r="D528" s="4"/>
      <c r="E528" s="4"/>
    </row>
    <row r="529" spans="1:5">
      <c r="A529" s="4"/>
      <c r="B529" s="4"/>
      <c r="C529" s="4"/>
      <c r="D529" s="4"/>
      <c r="E529" s="4"/>
    </row>
    <row r="530" spans="1:5">
      <c r="A530" s="4"/>
      <c r="B530" s="4"/>
      <c r="C530" s="4"/>
      <c r="D530" s="4"/>
      <c r="E530" s="4"/>
    </row>
    <row r="531" spans="1:5">
      <c r="A531" s="4"/>
      <c r="B531" s="4"/>
      <c r="C531" s="4"/>
      <c r="D531" s="4"/>
      <c r="E531" s="4"/>
    </row>
    <row r="532" spans="1:5">
      <c r="A532" s="4"/>
      <c r="B532" s="4"/>
      <c r="C532" s="4"/>
      <c r="D532" s="4"/>
      <c r="E532" s="4"/>
    </row>
    <row r="533" spans="1:5">
      <c r="A533" s="4"/>
      <c r="B533" s="4"/>
      <c r="C533" s="4"/>
      <c r="D533" s="4"/>
      <c r="E533" s="4"/>
    </row>
    <row r="534" spans="1:5">
      <c r="A534" s="4"/>
      <c r="B534" s="4"/>
      <c r="C534" s="4"/>
      <c r="D534" s="4"/>
      <c r="E534" s="4"/>
    </row>
    <row r="535" spans="1:5">
      <c r="A535" s="4"/>
      <c r="B535" s="4"/>
      <c r="C535" s="4"/>
      <c r="D535" s="4"/>
      <c r="E535" s="4"/>
    </row>
    <row r="536" spans="1:5">
      <c r="A536" s="4"/>
      <c r="B536" s="4"/>
      <c r="C536" s="4"/>
      <c r="D536" s="4"/>
      <c r="E536" s="4"/>
    </row>
    <row r="537" spans="1:5">
      <c r="A537" s="4"/>
      <c r="B537" s="4"/>
      <c r="C537" s="4"/>
      <c r="D537" s="4"/>
      <c r="E537" s="4"/>
    </row>
    <row r="538" spans="1:5">
      <c r="A538" s="4"/>
      <c r="B538" s="4"/>
      <c r="C538" s="4"/>
      <c r="D538" s="4"/>
      <c r="E538" s="4"/>
    </row>
    <row r="539" spans="1:5">
      <c r="A539" s="4"/>
      <c r="B539" s="4"/>
      <c r="C539" s="4"/>
      <c r="D539" s="4"/>
      <c r="E539" s="4"/>
    </row>
    <row r="540" spans="1:5">
      <c r="A540" s="4"/>
      <c r="B540" s="4"/>
      <c r="C540" s="4"/>
      <c r="D540" s="4"/>
      <c r="E540" s="4"/>
    </row>
    <row r="541" spans="1:5">
      <c r="A541" s="4"/>
      <c r="B541" s="4"/>
      <c r="C541" s="4"/>
      <c r="D541" s="4"/>
      <c r="E541" s="4"/>
    </row>
    <row r="542" spans="1:5">
      <c r="A542" s="4"/>
      <c r="B542" s="4"/>
      <c r="C542" s="4"/>
      <c r="D542" s="4"/>
      <c r="E542" s="4"/>
    </row>
    <row r="543" spans="1:5">
      <c r="A543" s="4"/>
      <c r="B543" s="4"/>
      <c r="C543" s="4"/>
      <c r="D543" s="4"/>
      <c r="E543" s="4"/>
    </row>
    <row r="544" spans="1:5">
      <c r="A544" s="4"/>
      <c r="B544" s="4"/>
      <c r="C544" s="4"/>
      <c r="D544" s="4"/>
      <c r="E544" s="4"/>
    </row>
    <row r="545" spans="1:5">
      <c r="A545" s="4"/>
      <c r="B545" s="4"/>
      <c r="C545" s="4"/>
      <c r="D545" s="4"/>
      <c r="E545" s="4"/>
    </row>
    <row r="546" spans="1:5">
      <c r="A546" s="4"/>
      <c r="B546" s="4"/>
      <c r="C546" s="4"/>
      <c r="D546" s="4"/>
      <c r="E546" s="4"/>
    </row>
    <row r="547" spans="1:5">
      <c r="A547" s="4"/>
      <c r="B547" s="4"/>
      <c r="C547" s="4"/>
      <c r="D547" s="4"/>
      <c r="E547" s="4"/>
    </row>
    <row r="548" spans="1:5">
      <c r="A548" s="4"/>
      <c r="B548" s="4"/>
      <c r="C548" s="4"/>
      <c r="D548" s="4"/>
      <c r="E548" s="4"/>
    </row>
    <row r="549" spans="1:5">
      <c r="A549" s="4"/>
      <c r="B549" s="4"/>
      <c r="C549" s="4"/>
      <c r="D549" s="4"/>
      <c r="E549" s="4"/>
    </row>
    <row r="550" spans="1:5">
      <c r="A550" s="4"/>
      <c r="B550" s="4"/>
      <c r="C550" s="4"/>
      <c r="D550" s="4"/>
      <c r="E550" s="4"/>
    </row>
    <row r="551" spans="1:5">
      <c r="A551" s="4"/>
      <c r="B551" s="4"/>
      <c r="C551" s="4"/>
      <c r="D551" s="4"/>
      <c r="E551" s="4"/>
    </row>
  </sheetData>
  <mergeCells count="360">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34:C34"/>
    <mergeCell ref="D34:E34"/>
    <mergeCell ref="A35:B37"/>
    <mergeCell ref="D35:E35"/>
    <mergeCell ref="D36:E36"/>
    <mergeCell ref="D37:E37"/>
    <mergeCell ref="A30:A31"/>
    <mergeCell ref="B30:C30"/>
    <mergeCell ref="E30:E31"/>
    <mergeCell ref="B31:C31"/>
    <mergeCell ref="A32:E32"/>
    <mergeCell ref="A33:E33"/>
    <mergeCell ref="A61:C61"/>
    <mergeCell ref="D61:E61"/>
    <mergeCell ref="A62:B64"/>
    <mergeCell ref="D62:E62"/>
    <mergeCell ref="D63:E63"/>
    <mergeCell ref="D64:E64"/>
    <mergeCell ref="A38:E38"/>
    <mergeCell ref="A40:E40"/>
    <mergeCell ref="A41:E41"/>
    <mergeCell ref="A42:E58"/>
    <mergeCell ref="A59:E59"/>
    <mergeCell ref="A60:E60"/>
    <mergeCell ref="A93:C93"/>
    <mergeCell ref="D93:E93"/>
    <mergeCell ref="A94:B96"/>
    <mergeCell ref="D94:E94"/>
    <mergeCell ref="D95:E95"/>
    <mergeCell ref="D96:E96"/>
    <mergeCell ref="A65:E65"/>
    <mergeCell ref="A67:E81"/>
    <mergeCell ref="A82:E82"/>
    <mergeCell ref="A88:E88"/>
    <mergeCell ref="A91:E91"/>
    <mergeCell ref="A92:E92"/>
    <mergeCell ref="A112:C112"/>
    <mergeCell ref="D112:E112"/>
    <mergeCell ref="A113:B115"/>
    <mergeCell ref="D113:E113"/>
    <mergeCell ref="D114:E114"/>
    <mergeCell ref="D115:E115"/>
    <mergeCell ref="A97:E97"/>
    <mergeCell ref="A98:E98"/>
    <mergeCell ref="A99:E104"/>
    <mergeCell ref="A105:E105"/>
    <mergeCell ref="A110:E110"/>
    <mergeCell ref="A111:E111"/>
    <mergeCell ref="A126:C126"/>
    <mergeCell ref="D126:E126"/>
    <mergeCell ref="A127:B129"/>
    <mergeCell ref="D127:E127"/>
    <mergeCell ref="D128:E128"/>
    <mergeCell ref="D129:E129"/>
    <mergeCell ref="A116:E116"/>
    <mergeCell ref="A117:E117"/>
    <mergeCell ref="A118:E118"/>
    <mergeCell ref="A119:E119"/>
    <mergeCell ref="A124:E124"/>
    <mergeCell ref="A125:E125"/>
    <mergeCell ref="A137:C137"/>
    <mergeCell ref="D137:E137"/>
    <mergeCell ref="A138:B140"/>
    <mergeCell ref="D138:E138"/>
    <mergeCell ref="D139:E139"/>
    <mergeCell ref="D140:E140"/>
    <mergeCell ref="A130:E130"/>
    <mergeCell ref="A131:E131"/>
    <mergeCell ref="A132:E132"/>
    <mergeCell ref="A133:E133"/>
    <mergeCell ref="A135:E135"/>
    <mergeCell ref="A136:E136"/>
    <mergeCell ref="A156:C156"/>
    <mergeCell ref="D156:E156"/>
    <mergeCell ref="A157:B159"/>
    <mergeCell ref="D157:E157"/>
    <mergeCell ref="D158:E158"/>
    <mergeCell ref="D159:E159"/>
    <mergeCell ref="A141:E141"/>
    <mergeCell ref="A142:E142"/>
    <mergeCell ref="A143:E148"/>
    <mergeCell ref="A149:E149"/>
    <mergeCell ref="A154:E154"/>
    <mergeCell ref="A155:E155"/>
    <mergeCell ref="A167:E167"/>
    <mergeCell ref="A168:C168"/>
    <mergeCell ref="D168:E168"/>
    <mergeCell ref="A169:B171"/>
    <mergeCell ref="D169:E169"/>
    <mergeCell ref="D170:E170"/>
    <mergeCell ref="D171:E171"/>
    <mergeCell ref="A160:E160"/>
    <mergeCell ref="A161:E161"/>
    <mergeCell ref="A162:E163"/>
    <mergeCell ref="A164:E164"/>
    <mergeCell ref="A165:E165"/>
    <mergeCell ref="A166:E166"/>
    <mergeCell ref="A179:E179"/>
    <mergeCell ref="A180:C180"/>
    <mergeCell ref="D180:E180"/>
    <mergeCell ref="A181:B183"/>
    <mergeCell ref="D181:E181"/>
    <mergeCell ref="D182:E182"/>
    <mergeCell ref="D183:E183"/>
    <mergeCell ref="A172:E172"/>
    <mergeCell ref="A173:E173"/>
    <mergeCell ref="A174:E174"/>
    <mergeCell ref="A175:E175"/>
    <mergeCell ref="A177:E177"/>
    <mergeCell ref="A178:E178"/>
    <mergeCell ref="A191:E191"/>
    <mergeCell ref="A192:C192"/>
    <mergeCell ref="D192:E192"/>
    <mergeCell ref="A193:B195"/>
    <mergeCell ref="D193:E193"/>
    <mergeCell ref="D194:E194"/>
    <mergeCell ref="D195:E195"/>
    <mergeCell ref="A184:E184"/>
    <mergeCell ref="A185:E185"/>
    <mergeCell ref="A186:E186"/>
    <mergeCell ref="A187:E187"/>
    <mergeCell ref="A189:E189"/>
    <mergeCell ref="A190:E190"/>
    <mergeCell ref="A209:C209"/>
    <mergeCell ref="D209:E209"/>
    <mergeCell ref="A210:B212"/>
    <mergeCell ref="D210:E210"/>
    <mergeCell ref="D211:E211"/>
    <mergeCell ref="D212:E212"/>
    <mergeCell ref="A196:E196"/>
    <mergeCell ref="A197:E202"/>
    <mergeCell ref="A204:E204"/>
    <mergeCell ref="A206:E206"/>
    <mergeCell ref="A207:E207"/>
    <mergeCell ref="A208:E208"/>
    <mergeCell ref="A223:E223"/>
    <mergeCell ref="A224:C224"/>
    <mergeCell ref="D224:E224"/>
    <mergeCell ref="A225:B227"/>
    <mergeCell ref="D225:E225"/>
    <mergeCell ref="D226:E226"/>
    <mergeCell ref="D227:E227"/>
    <mergeCell ref="A213:E213"/>
    <mergeCell ref="A214:E214"/>
    <mergeCell ref="A215:E218"/>
    <mergeCell ref="A219:E219"/>
    <mergeCell ref="A221:E221"/>
    <mergeCell ref="A222:E222"/>
    <mergeCell ref="A235:C235"/>
    <mergeCell ref="D235:E235"/>
    <mergeCell ref="A236:B238"/>
    <mergeCell ref="D236:E236"/>
    <mergeCell ref="D237:E237"/>
    <mergeCell ref="D238:E238"/>
    <mergeCell ref="A228:E228"/>
    <mergeCell ref="A229:E229"/>
    <mergeCell ref="A230:E230"/>
    <mergeCell ref="A231:E231"/>
    <mergeCell ref="A233:E233"/>
    <mergeCell ref="A234:E234"/>
    <mergeCell ref="A246:E246"/>
    <mergeCell ref="A247:C247"/>
    <mergeCell ref="D247:E247"/>
    <mergeCell ref="A248:B250"/>
    <mergeCell ref="D248:E248"/>
    <mergeCell ref="D249:E249"/>
    <mergeCell ref="D250:E250"/>
    <mergeCell ref="A239:E239"/>
    <mergeCell ref="A240:E240"/>
    <mergeCell ref="A241:E241"/>
    <mergeCell ref="A242:E242"/>
    <mergeCell ref="A244:E244"/>
    <mergeCell ref="A245:E245"/>
    <mergeCell ref="A260:C260"/>
    <mergeCell ref="D260:E260"/>
    <mergeCell ref="A261:B263"/>
    <mergeCell ref="D261:E261"/>
    <mergeCell ref="D262:E262"/>
    <mergeCell ref="D263:E263"/>
    <mergeCell ref="A251:E251"/>
    <mergeCell ref="A252:E252"/>
    <mergeCell ref="A253:E253"/>
    <mergeCell ref="A255:E255"/>
    <mergeCell ref="A258:E258"/>
    <mergeCell ref="A259:E259"/>
    <mergeCell ref="A272:C272"/>
    <mergeCell ref="D272:E272"/>
    <mergeCell ref="A273:B275"/>
    <mergeCell ref="D273:E273"/>
    <mergeCell ref="D274:E274"/>
    <mergeCell ref="D275:E275"/>
    <mergeCell ref="A264:E264"/>
    <mergeCell ref="A265:E265"/>
    <mergeCell ref="A266:E266"/>
    <mergeCell ref="A267:E267"/>
    <mergeCell ref="A270:E270"/>
    <mergeCell ref="A271:E271"/>
    <mergeCell ref="A283:B285"/>
    <mergeCell ref="D283:E283"/>
    <mergeCell ref="D284:E284"/>
    <mergeCell ref="D285:E285"/>
    <mergeCell ref="A286:E286"/>
    <mergeCell ref="A287:E287"/>
    <mergeCell ref="A276:E276"/>
    <mergeCell ref="A277:E277"/>
    <mergeCell ref="A278:E278"/>
    <mergeCell ref="A280:E280"/>
    <mergeCell ref="A281:E281"/>
    <mergeCell ref="A282:C282"/>
    <mergeCell ref="D282:E282"/>
    <mergeCell ref="A296:B298"/>
    <mergeCell ref="D296:E296"/>
    <mergeCell ref="D297:E297"/>
    <mergeCell ref="D298:E298"/>
    <mergeCell ref="A299:E299"/>
    <mergeCell ref="A300:E300"/>
    <mergeCell ref="A288:E288"/>
    <mergeCell ref="A289:E289"/>
    <mergeCell ref="A293:E293"/>
    <mergeCell ref="A294:E294"/>
    <mergeCell ref="A295:C295"/>
    <mergeCell ref="D295:E295"/>
    <mergeCell ref="A304:E304"/>
    <mergeCell ref="A307:E307"/>
    <mergeCell ref="A308:E308"/>
    <mergeCell ref="A309:C309"/>
    <mergeCell ref="D309:E309"/>
    <mergeCell ref="A310:B312"/>
    <mergeCell ref="D310:E310"/>
    <mergeCell ref="D311:E311"/>
    <mergeCell ref="D312:E312"/>
    <mergeCell ref="A321:B323"/>
    <mergeCell ref="D321:E321"/>
    <mergeCell ref="D322:E322"/>
    <mergeCell ref="D323:E323"/>
    <mergeCell ref="A324:E324"/>
    <mergeCell ref="A325:E325"/>
    <mergeCell ref="A313:E313"/>
    <mergeCell ref="A314:E314"/>
    <mergeCell ref="A316:E316"/>
    <mergeCell ref="A318:E318"/>
    <mergeCell ref="A319:E319"/>
    <mergeCell ref="A320:C320"/>
    <mergeCell ref="D320:E320"/>
    <mergeCell ref="A338:E338"/>
    <mergeCell ref="A339:E339"/>
    <mergeCell ref="A340:E340"/>
    <mergeCell ref="A341:E341"/>
    <mergeCell ref="A343:E343"/>
    <mergeCell ref="A344:E344"/>
    <mergeCell ref="A329:E329"/>
    <mergeCell ref="A332:E332"/>
    <mergeCell ref="A333:E333"/>
    <mergeCell ref="A334:C334"/>
    <mergeCell ref="D334:E334"/>
    <mergeCell ref="A335:B337"/>
    <mergeCell ref="D335:E335"/>
    <mergeCell ref="D336:E336"/>
    <mergeCell ref="D337:E337"/>
    <mergeCell ref="A349:E349"/>
    <mergeCell ref="A350:E350"/>
    <mergeCell ref="A351:E351"/>
    <mergeCell ref="A352:E352"/>
    <mergeCell ref="A356:E356"/>
    <mergeCell ref="A357:E357"/>
    <mergeCell ref="A345:C345"/>
    <mergeCell ref="D345:E345"/>
    <mergeCell ref="A346:B348"/>
    <mergeCell ref="D346:E346"/>
    <mergeCell ref="D347:E347"/>
    <mergeCell ref="D348:E348"/>
    <mergeCell ref="A362:E362"/>
    <mergeCell ref="A363:E363"/>
    <mergeCell ref="A364:E364"/>
    <mergeCell ref="A365:E365"/>
    <mergeCell ref="A368:E368"/>
    <mergeCell ref="A369:E369"/>
    <mergeCell ref="A358:C358"/>
    <mergeCell ref="D358:E358"/>
    <mergeCell ref="A359:B361"/>
    <mergeCell ref="D359:E359"/>
    <mergeCell ref="D360:E360"/>
    <mergeCell ref="D361:E361"/>
    <mergeCell ref="A374:E374"/>
    <mergeCell ref="A375:E375"/>
    <mergeCell ref="A376:E376"/>
    <mergeCell ref="A378:E378"/>
    <mergeCell ref="A384:E384"/>
    <mergeCell ref="A385:E385"/>
    <mergeCell ref="A370:C370"/>
    <mergeCell ref="D370:E370"/>
    <mergeCell ref="A371:B373"/>
    <mergeCell ref="D371:E371"/>
    <mergeCell ref="D372:E372"/>
    <mergeCell ref="D373:E373"/>
    <mergeCell ref="A390:E390"/>
    <mergeCell ref="A391:E391"/>
    <mergeCell ref="A392:E392"/>
    <mergeCell ref="A394:E394"/>
    <mergeCell ref="A398:E398"/>
    <mergeCell ref="A399:E399"/>
    <mergeCell ref="A386:C386"/>
    <mergeCell ref="D386:E386"/>
    <mergeCell ref="A387:B389"/>
    <mergeCell ref="D387:E387"/>
    <mergeCell ref="D388:E388"/>
    <mergeCell ref="D389:E389"/>
    <mergeCell ref="A404:E404"/>
    <mergeCell ref="A405:E405"/>
    <mergeCell ref="A406:E406"/>
    <mergeCell ref="A408:E408"/>
    <mergeCell ref="A411:E411"/>
    <mergeCell ref="A412:E412"/>
    <mergeCell ref="A400:C400"/>
    <mergeCell ref="D400:E400"/>
    <mergeCell ref="A401:B403"/>
    <mergeCell ref="D401:E401"/>
    <mergeCell ref="D402:E402"/>
    <mergeCell ref="D403:E403"/>
    <mergeCell ref="A417:E417"/>
    <mergeCell ref="A418:E418"/>
    <mergeCell ref="A419:E419"/>
    <mergeCell ref="A421:E421"/>
    <mergeCell ref="A423:E423"/>
    <mergeCell ref="A413:C413"/>
    <mergeCell ref="D413:E413"/>
    <mergeCell ref="A414:B416"/>
    <mergeCell ref="D414:E414"/>
    <mergeCell ref="D415:E415"/>
    <mergeCell ref="D416:E416"/>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dimension ref="A1:E18"/>
  <sheetViews>
    <sheetView zoomScale="110" zoomScaleNormal="110" workbookViewId="0">
      <selection activeCell="C8" sqref="C8:C12"/>
    </sheetView>
  </sheetViews>
  <sheetFormatPr defaultRowHeight="15"/>
  <cols>
    <col min="1" max="2" width="50.7109375" customWidth="1"/>
    <col min="3" max="5" width="16.7109375" customWidth="1"/>
  </cols>
  <sheetData>
    <row r="1" spans="1:5">
      <c r="A1" s="226" t="s">
        <v>16</v>
      </c>
      <c r="B1" s="15"/>
      <c r="C1" s="15"/>
      <c r="D1" s="15"/>
    </row>
    <row r="2" spans="1:5">
      <c r="A2" s="233" t="s">
        <v>145</v>
      </c>
      <c r="B2" s="15"/>
      <c r="C2" s="15"/>
      <c r="D2" s="15"/>
    </row>
    <row r="3" spans="1:5" ht="15.75" thickBot="1">
      <c r="A3" s="505"/>
      <c r="B3" s="505"/>
      <c r="C3" s="505"/>
      <c r="D3" s="505"/>
    </row>
    <row r="4" spans="1:5" ht="15" customHeight="1">
      <c r="A4" s="506" t="s">
        <v>145</v>
      </c>
      <c r="B4" s="507"/>
      <c r="C4" s="507"/>
      <c r="D4" s="555" t="s">
        <v>341</v>
      </c>
    </row>
    <row r="5" spans="1:5" ht="24.95" customHeight="1" thickBot="1">
      <c r="A5" s="508"/>
      <c r="B5" s="509"/>
      <c r="C5" s="509"/>
      <c r="D5" s="573"/>
    </row>
    <row r="6" spans="1:5" ht="15" customHeight="1" thickBot="1">
      <c r="A6" s="229" t="s">
        <v>19</v>
      </c>
      <c r="B6" s="146"/>
      <c r="C6" s="138" t="str">
        <f>Content!C27</f>
        <v>(dd/mm/rrrr)</v>
      </c>
      <c r="D6" s="42"/>
    </row>
    <row r="7" spans="1:5" ht="39" customHeight="1" thickBot="1">
      <c r="A7" s="803" t="s">
        <v>340</v>
      </c>
      <c r="B7" s="804"/>
      <c r="C7" s="50" t="s">
        <v>20</v>
      </c>
      <c r="D7" s="169"/>
    </row>
    <row r="8" spans="1:5" ht="15" customHeight="1">
      <c r="A8" s="800" t="s">
        <v>344</v>
      </c>
      <c r="B8" s="145" t="s">
        <v>337</v>
      </c>
      <c r="C8" s="341">
        <v>17.68</v>
      </c>
      <c r="D8" s="462" t="s">
        <v>342</v>
      </c>
    </row>
    <row r="9" spans="1:5">
      <c r="A9" s="802"/>
      <c r="B9" s="234" t="s">
        <v>338</v>
      </c>
      <c r="C9" s="342">
        <v>17.68</v>
      </c>
      <c r="D9" s="496"/>
    </row>
    <row r="10" spans="1:5" ht="15.75" thickBot="1">
      <c r="A10" s="801"/>
      <c r="B10" s="144" t="s">
        <v>339</v>
      </c>
      <c r="C10" s="343">
        <v>17.68</v>
      </c>
      <c r="D10" s="463"/>
    </row>
    <row r="11" spans="1:5" ht="15" customHeight="1">
      <c r="A11" s="800" t="s">
        <v>345</v>
      </c>
      <c r="B11" s="234" t="s">
        <v>338</v>
      </c>
      <c r="C11" s="145"/>
      <c r="D11" s="462" t="s">
        <v>343</v>
      </c>
    </row>
    <row r="12" spans="1:5" ht="15.75" thickBot="1">
      <c r="A12" s="801"/>
      <c r="B12" s="144" t="s">
        <v>339</v>
      </c>
      <c r="C12" s="144"/>
      <c r="D12" s="463"/>
    </row>
    <row r="13" spans="1:5">
      <c r="A13" s="131"/>
      <c r="B13" s="131"/>
      <c r="C13" s="131"/>
      <c r="D13" s="131"/>
      <c r="E13" s="1"/>
    </row>
    <row r="14" spans="1:5">
      <c r="A14" s="131"/>
      <c r="B14" s="131"/>
      <c r="C14" s="131"/>
      <c r="D14" s="131"/>
      <c r="E14" s="1"/>
    </row>
    <row r="15" spans="1:5">
      <c r="A15" s="131"/>
      <c r="B15" s="131"/>
      <c r="C15" s="131"/>
      <c r="D15" s="131"/>
      <c r="E15" s="1"/>
    </row>
    <row r="16" spans="1:5">
      <c r="A16" s="131"/>
      <c r="B16" s="131"/>
      <c r="C16" s="131"/>
      <c r="D16" s="131"/>
      <c r="E16" s="1"/>
    </row>
    <row r="17" spans="1:5">
      <c r="A17" s="131"/>
      <c r="B17" s="131"/>
      <c r="C17" s="131"/>
      <c r="D17" s="131"/>
      <c r="E17" s="1"/>
    </row>
    <row r="18" spans="1: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A1:E23"/>
  <sheetViews>
    <sheetView zoomScaleNormal="100" workbookViewId="0">
      <selection activeCell="D13" sqref="D13"/>
    </sheetView>
  </sheetViews>
  <sheetFormatPr defaultRowHeight="15"/>
  <cols>
    <col min="1" max="1" width="50.7109375" customWidth="1"/>
    <col min="2" max="3" width="35.7109375" customWidth="1"/>
    <col min="4" max="5" width="16.7109375" customWidth="1"/>
  </cols>
  <sheetData>
    <row r="1" spans="1:5">
      <c r="A1" s="226" t="s">
        <v>15</v>
      </c>
      <c r="B1" s="15"/>
      <c r="C1" s="15"/>
      <c r="D1" s="15"/>
      <c r="E1" s="15"/>
    </row>
    <row r="2" spans="1:5">
      <c r="A2" s="49" t="s">
        <v>13</v>
      </c>
      <c r="B2" s="15"/>
      <c r="C2" s="15"/>
      <c r="D2" s="15"/>
      <c r="E2" s="15"/>
    </row>
    <row r="3" spans="1:5" ht="15.75" thickBot="1">
      <c r="A3" s="505"/>
      <c r="B3" s="505"/>
      <c r="C3" s="505"/>
      <c r="D3" s="505"/>
      <c r="E3" s="505"/>
    </row>
    <row r="4" spans="1:5">
      <c r="A4" s="506" t="s">
        <v>17</v>
      </c>
      <c r="B4" s="507"/>
      <c r="C4" s="507"/>
      <c r="D4" s="507"/>
      <c r="E4" s="555" t="s">
        <v>18</v>
      </c>
    </row>
    <row r="5" spans="1:5" ht="24.95" customHeight="1" thickBot="1">
      <c r="A5" s="508"/>
      <c r="B5" s="509"/>
      <c r="C5" s="509"/>
      <c r="D5" s="509"/>
      <c r="E5" s="573"/>
    </row>
    <row r="6" spans="1:5" ht="15.75" thickBot="1">
      <c r="A6" s="230" t="s">
        <v>19</v>
      </c>
      <c r="B6" s="148"/>
      <c r="C6" s="140"/>
      <c r="D6" s="43" t="str">
        <f>Content!C27</f>
        <v>(dd/mm/rrrr)</v>
      </c>
      <c r="E6" s="147"/>
    </row>
    <row r="7" spans="1:5" ht="26.25" thickBot="1">
      <c r="A7" s="803" t="s">
        <v>12</v>
      </c>
      <c r="B7" s="804"/>
      <c r="C7" s="813"/>
      <c r="D7" s="83" t="s">
        <v>20</v>
      </c>
      <c r="E7" s="170"/>
    </row>
    <row r="8" spans="1:5">
      <c r="A8" s="805" t="s">
        <v>24</v>
      </c>
      <c r="B8" s="808" t="s">
        <v>25</v>
      </c>
      <c r="C8" s="745"/>
      <c r="D8" s="344">
        <v>1.73</v>
      </c>
      <c r="E8" s="809" t="s">
        <v>21</v>
      </c>
    </row>
    <row r="9" spans="1:5">
      <c r="A9" s="806"/>
      <c r="B9" s="384" t="s">
        <v>26</v>
      </c>
      <c r="C9" s="743"/>
      <c r="D9" s="344">
        <v>24.06</v>
      </c>
      <c r="E9" s="810"/>
    </row>
    <row r="10" spans="1:5">
      <c r="A10" s="806"/>
      <c r="B10" s="384" t="s">
        <v>27</v>
      </c>
      <c r="C10" s="743"/>
      <c r="D10" s="345">
        <v>101717</v>
      </c>
      <c r="E10" s="810"/>
    </row>
    <row r="11" spans="1:5">
      <c r="A11" s="806"/>
      <c r="B11" s="384" t="s">
        <v>28</v>
      </c>
      <c r="C11" s="743"/>
      <c r="D11" s="345">
        <v>1283</v>
      </c>
      <c r="E11" s="810"/>
    </row>
    <row r="12" spans="1:5" ht="15.75" thickBot="1">
      <c r="A12" s="807"/>
      <c r="B12" s="812" t="s">
        <v>29</v>
      </c>
      <c r="C12" s="464"/>
      <c r="D12" s="346">
        <v>1767</v>
      </c>
      <c r="E12" s="811"/>
    </row>
    <row r="13" spans="1:5">
      <c r="A13" s="814" t="s">
        <v>30</v>
      </c>
      <c r="B13" s="815" t="s">
        <v>32</v>
      </c>
      <c r="C13" s="460"/>
      <c r="D13" s="157"/>
      <c r="E13" s="809" t="s">
        <v>22</v>
      </c>
    </row>
    <row r="14" spans="1:5">
      <c r="A14" s="806"/>
      <c r="B14" s="384" t="s">
        <v>33</v>
      </c>
      <c r="C14" s="743"/>
      <c r="D14" s="155"/>
      <c r="E14" s="810"/>
    </row>
    <row r="15" spans="1:5">
      <c r="A15" s="806"/>
      <c r="B15" s="384" t="s">
        <v>31</v>
      </c>
      <c r="C15" s="743"/>
      <c r="D15" s="155"/>
      <c r="E15" s="810"/>
    </row>
    <row r="16" spans="1:5">
      <c r="A16" s="806"/>
      <c r="B16" s="384" t="s">
        <v>34</v>
      </c>
      <c r="C16" s="743"/>
      <c r="D16" s="155"/>
      <c r="E16" s="810"/>
    </row>
    <row r="17" spans="1:5">
      <c r="A17" s="806"/>
      <c r="B17" s="384" t="s">
        <v>35</v>
      </c>
      <c r="C17" s="743"/>
      <c r="D17" s="155"/>
      <c r="E17" s="810"/>
    </row>
    <row r="18" spans="1:5" ht="15.75" thickBot="1">
      <c r="A18" s="807"/>
      <c r="B18" s="812" t="s">
        <v>28</v>
      </c>
      <c r="C18" s="464"/>
      <c r="D18" s="156"/>
      <c r="E18" s="811"/>
    </row>
    <row r="19" spans="1:5">
      <c r="A19" s="814" t="s">
        <v>36</v>
      </c>
      <c r="B19" s="808" t="s">
        <v>25</v>
      </c>
      <c r="C19" s="745"/>
      <c r="D19" s="157"/>
      <c r="E19" s="809" t="s">
        <v>23</v>
      </c>
    </row>
    <row r="20" spans="1:5" ht="15" customHeight="1">
      <c r="A20" s="806"/>
      <c r="B20" s="384" t="s">
        <v>26</v>
      </c>
      <c r="C20" s="743"/>
      <c r="D20" s="155"/>
      <c r="E20" s="810"/>
    </row>
    <row r="21" spans="1:5">
      <c r="A21" s="806"/>
      <c r="B21" s="384" t="s">
        <v>27</v>
      </c>
      <c r="C21" s="743"/>
      <c r="D21" s="155"/>
      <c r="E21" s="810"/>
    </row>
    <row r="22" spans="1:5">
      <c r="A22" s="806"/>
      <c r="B22" s="384" t="s">
        <v>28</v>
      </c>
      <c r="C22" s="743"/>
      <c r="D22" s="155"/>
      <c r="E22" s="810"/>
    </row>
    <row r="23" spans="1:5" ht="15.75" customHeight="1" thickBot="1">
      <c r="A23" s="807"/>
      <c r="B23" s="812" t="s">
        <v>29</v>
      </c>
      <c r="C23" s="464"/>
      <c r="D23" s="156"/>
      <c r="E23" s="811"/>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E9"/>
  <sheetViews>
    <sheetView zoomScale="110" zoomScaleNormal="110" workbookViewId="0">
      <selection activeCell="D11" sqref="D11"/>
    </sheetView>
  </sheetViews>
  <sheetFormatPr defaultRowHeight="15"/>
  <cols>
    <col min="1" max="3" width="16.7109375" customWidth="1"/>
    <col min="4" max="4" width="65.5703125" customWidth="1"/>
    <col min="5" max="5" width="14.28515625" customWidth="1"/>
  </cols>
  <sheetData>
    <row r="1" spans="1:5">
      <c r="A1" s="17" t="s">
        <v>81</v>
      </c>
      <c r="B1" s="17"/>
      <c r="C1" s="17"/>
      <c r="D1" s="17"/>
      <c r="E1" s="17"/>
    </row>
    <row r="2" spans="1:5">
      <c r="A2" s="17" t="s">
        <v>82</v>
      </c>
      <c r="B2" s="17"/>
      <c r="C2" s="17"/>
      <c r="D2" s="17"/>
      <c r="E2" s="17"/>
    </row>
    <row r="3" spans="1:5">
      <c r="A3" s="519"/>
      <c r="B3" s="519"/>
      <c r="C3" s="519"/>
      <c r="D3" s="519"/>
      <c r="E3" s="519"/>
    </row>
    <row r="4" spans="1:5">
      <c r="A4" s="515" t="s">
        <v>82</v>
      </c>
      <c r="B4" s="515"/>
      <c r="C4" s="515"/>
      <c r="D4" s="515"/>
      <c r="E4" s="517" t="s">
        <v>83</v>
      </c>
    </row>
    <row r="5" spans="1:5" ht="31.5" customHeight="1" thickBot="1">
      <c r="A5" s="516"/>
      <c r="B5" s="516"/>
      <c r="C5" s="516"/>
      <c r="D5" s="516"/>
      <c r="E5" s="518"/>
    </row>
    <row r="6" spans="1:5" ht="15.75" thickBot="1">
      <c r="A6" s="523" t="s">
        <v>19</v>
      </c>
      <c r="B6" s="524"/>
      <c r="C6" s="525"/>
      <c r="D6" s="178" t="str">
        <f>Content!C3</f>
        <v>(dd/mm/rrrr)</v>
      </c>
      <c r="E6" s="16"/>
    </row>
    <row r="7" spans="1:5">
      <c r="A7" s="492" t="s">
        <v>84</v>
      </c>
      <c r="B7" s="521"/>
      <c r="C7" s="522"/>
      <c r="D7" s="179" t="s">
        <v>950</v>
      </c>
      <c r="E7" s="462" t="s">
        <v>86</v>
      </c>
    </row>
    <row r="8" spans="1:5">
      <c r="A8" s="526" t="s">
        <v>85</v>
      </c>
      <c r="B8" s="527"/>
      <c r="C8" s="528"/>
      <c r="D8" s="179">
        <v>7719</v>
      </c>
      <c r="E8" s="496"/>
    </row>
    <row r="9" spans="1:5" ht="15.75" thickBot="1">
      <c r="A9" s="529" t="s">
        <v>82</v>
      </c>
      <c r="B9" s="530"/>
      <c r="C9" s="530"/>
      <c r="D9" s="530"/>
      <c r="E9" s="520"/>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K13"/>
  <sheetViews>
    <sheetView zoomScale="85" zoomScaleNormal="85" workbookViewId="0">
      <selection activeCell="A15" sqref="A15"/>
    </sheetView>
  </sheetViews>
  <sheetFormatPr defaultRowHeight="1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c r="A1" s="540" t="s">
        <v>87</v>
      </c>
      <c r="B1" s="540"/>
      <c r="C1" s="17"/>
      <c r="D1" s="17"/>
      <c r="E1" s="17"/>
      <c r="F1" s="17"/>
      <c r="G1" s="17"/>
      <c r="H1" s="17"/>
      <c r="I1" s="17"/>
      <c r="J1" s="17"/>
      <c r="K1" s="17"/>
    </row>
    <row r="2" spans="1:11">
      <c r="A2" s="17" t="s">
        <v>98</v>
      </c>
      <c r="B2" s="17"/>
      <c r="C2" s="17"/>
      <c r="D2" s="17"/>
      <c r="E2" s="17"/>
      <c r="F2" s="17"/>
      <c r="G2" s="17"/>
      <c r="H2" s="17"/>
      <c r="I2" s="17"/>
      <c r="J2" s="17"/>
      <c r="K2" s="17"/>
    </row>
    <row r="3" spans="1:11" ht="12.75" customHeight="1" thickBot="1">
      <c r="A3" s="505"/>
      <c r="B3" s="505"/>
      <c r="C3" s="505"/>
      <c r="D3" s="505"/>
      <c r="E3" s="505"/>
      <c r="F3" s="505"/>
      <c r="G3" s="505"/>
      <c r="H3" s="505"/>
      <c r="I3" s="250"/>
      <c r="J3" s="250"/>
    </row>
    <row r="4" spans="1:11" ht="15" customHeight="1">
      <c r="A4" s="506" t="s">
        <v>88</v>
      </c>
      <c r="B4" s="541"/>
      <c r="C4" s="541"/>
      <c r="D4" s="541"/>
      <c r="E4" s="541"/>
      <c r="F4" s="541"/>
      <c r="G4" s="541"/>
      <c r="H4" s="541"/>
      <c r="I4" s="541"/>
      <c r="J4" s="541"/>
      <c r="K4" s="510" t="s">
        <v>83</v>
      </c>
    </row>
    <row r="5" spans="1:11" ht="29.25" customHeight="1" thickBot="1">
      <c r="A5" s="542"/>
      <c r="B5" s="543"/>
      <c r="C5" s="543"/>
      <c r="D5" s="543"/>
      <c r="E5" s="543"/>
      <c r="F5" s="543"/>
      <c r="G5" s="543"/>
      <c r="H5" s="543"/>
      <c r="I5" s="543"/>
      <c r="J5" s="543"/>
      <c r="K5" s="511"/>
    </row>
    <row r="6" spans="1:11" ht="15" customHeight="1" thickBot="1">
      <c r="A6" s="544" t="s">
        <v>19</v>
      </c>
      <c r="B6" s="545"/>
      <c r="C6" s="546"/>
      <c r="D6" s="547">
        <f>[1]Content!C3</f>
        <v>41820</v>
      </c>
      <c r="E6" s="548"/>
      <c r="F6" s="548"/>
      <c r="G6" s="548"/>
      <c r="H6" s="548"/>
      <c r="I6" s="548"/>
      <c r="J6" s="548"/>
      <c r="K6" s="16"/>
    </row>
    <row r="7" spans="1:11" ht="20.25" customHeight="1" thickBot="1">
      <c r="A7" s="531" t="s">
        <v>89</v>
      </c>
      <c r="B7" s="532"/>
      <c r="C7" s="532"/>
      <c r="D7" s="532"/>
      <c r="E7" s="532"/>
      <c r="F7" s="532"/>
      <c r="G7" s="532"/>
      <c r="H7" s="532"/>
      <c r="I7" s="533"/>
      <c r="J7" s="534"/>
      <c r="K7" s="535" t="s">
        <v>97</v>
      </c>
    </row>
    <row r="8" spans="1:11" ht="20.25" customHeight="1" thickBot="1">
      <c r="A8" s="531" t="s">
        <v>90</v>
      </c>
      <c r="B8" s="533"/>
      <c r="C8" s="533"/>
      <c r="D8" s="533"/>
      <c r="E8" s="533"/>
      <c r="F8" s="533"/>
      <c r="G8" s="533"/>
      <c r="H8" s="533"/>
      <c r="I8" s="538" t="s">
        <v>91</v>
      </c>
      <c r="J8" s="539"/>
      <c r="K8" s="536"/>
    </row>
    <row r="9" spans="1:11" ht="66" customHeight="1">
      <c r="A9" s="32" t="s">
        <v>2</v>
      </c>
      <c r="B9" s="29" t="s">
        <v>37</v>
      </c>
      <c r="C9" s="31" t="s">
        <v>38</v>
      </c>
      <c r="D9" s="30" t="s">
        <v>39</v>
      </c>
      <c r="E9" s="30" t="s">
        <v>92</v>
      </c>
      <c r="F9" s="30" t="s">
        <v>93</v>
      </c>
      <c r="G9" s="29" t="s">
        <v>94</v>
      </c>
      <c r="H9" s="28" t="s">
        <v>95</v>
      </c>
      <c r="I9" s="27" t="s">
        <v>96</v>
      </c>
      <c r="J9" s="28" t="s">
        <v>95</v>
      </c>
      <c r="K9" s="536"/>
    </row>
    <row r="10" spans="1:11" ht="29.25" customHeight="1">
      <c r="A10" s="26">
        <v>1</v>
      </c>
      <c r="B10" s="355" t="s">
        <v>905</v>
      </c>
      <c r="C10" s="356" t="s">
        <v>906</v>
      </c>
      <c r="D10" s="357" t="s">
        <v>907</v>
      </c>
      <c r="E10" s="358" t="s">
        <v>908</v>
      </c>
      <c r="F10" s="358" t="s">
        <v>909</v>
      </c>
      <c r="G10" s="358" t="s">
        <v>910</v>
      </c>
      <c r="H10" s="359" t="s">
        <v>911</v>
      </c>
      <c r="I10" s="10" t="s">
        <v>699</v>
      </c>
      <c r="J10" s="25"/>
      <c r="K10" s="536"/>
    </row>
    <row r="11" spans="1:11" ht="13.5" customHeight="1">
      <c r="A11" s="249">
        <v>2</v>
      </c>
      <c r="B11" s="9"/>
      <c r="C11" s="20"/>
      <c r="D11" s="19"/>
      <c r="E11" s="19"/>
      <c r="F11" s="19"/>
      <c r="G11" s="19"/>
      <c r="H11" s="12"/>
      <c r="I11" s="9"/>
      <c r="J11" s="18"/>
      <c r="K11" s="536"/>
    </row>
    <row r="12" spans="1:11" ht="13.5" customHeight="1">
      <c r="A12" s="249">
        <v>3</v>
      </c>
      <c r="B12" s="24"/>
      <c r="C12" s="23"/>
      <c r="D12" s="22"/>
      <c r="E12" s="22"/>
      <c r="F12" s="22"/>
      <c r="G12" s="22"/>
      <c r="H12" s="21"/>
      <c r="I12" s="19"/>
      <c r="J12" s="18"/>
      <c r="K12" s="536"/>
    </row>
    <row r="13" spans="1:11" ht="13.5" customHeight="1" thickBot="1">
      <c r="A13" s="249" t="s">
        <v>1</v>
      </c>
      <c r="B13" s="9"/>
      <c r="C13" s="20"/>
      <c r="D13" s="19"/>
      <c r="E13" s="19"/>
      <c r="F13" s="19"/>
      <c r="G13" s="19"/>
      <c r="H13" s="12"/>
      <c r="I13" s="19"/>
      <c r="J13" s="18"/>
      <c r="K13" s="537"/>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dimension ref="A1:T72"/>
  <sheetViews>
    <sheetView zoomScale="85" zoomScaleNormal="85" workbookViewId="0">
      <selection activeCell="D18" sqref="D18"/>
    </sheetView>
  </sheetViews>
  <sheetFormatPr defaultRowHeight="15" outlineLevelRow="1"/>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c r="A1" s="554" t="s">
        <v>99</v>
      </c>
      <c r="B1" s="554"/>
      <c r="C1" s="554"/>
      <c r="D1" s="554"/>
      <c r="E1" s="554"/>
      <c r="F1" s="554"/>
      <c r="G1" s="554"/>
      <c r="H1" s="554"/>
      <c r="I1" s="554"/>
      <c r="J1" s="554"/>
      <c r="K1" s="554"/>
      <c r="L1" s="554"/>
      <c r="M1" s="554"/>
      <c r="N1" s="554"/>
      <c r="O1" s="554"/>
      <c r="P1" s="554"/>
      <c r="Q1" s="554"/>
      <c r="R1" s="554"/>
      <c r="S1" s="554"/>
      <c r="T1" s="15"/>
    </row>
    <row r="2" spans="1:20">
      <c r="A2" s="504" t="s">
        <v>100</v>
      </c>
      <c r="B2" s="504"/>
      <c r="C2" s="504"/>
      <c r="D2" s="504"/>
      <c r="E2" s="504"/>
      <c r="F2" s="504"/>
      <c r="G2" s="504"/>
      <c r="H2" s="504"/>
      <c r="I2" s="504"/>
      <c r="J2" s="504"/>
      <c r="K2" s="504"/>
      <c r="L2" s="504"/>
      <c r="M2" s="504"/>
      <c r="N2" s="504"/>
      <c r="O2" s="504"/>
      <c r="P2" s="504"/>
      <c r="Q2" s="504"/>
      <c r="R2" s="504"/>
      <c r="S2" s="504"/>
      <c r="T2" s="15"/>
    </row>
    <row r="3" spans="1:20" ht="12.75" customHeight="1" thickBot="1">
      <c r="A3" s="505"/>
      <c r="B3" s="505"/>
      <c r="C3" s="505"/>
      <c r="D3" s="505"/>
      <c r="E3" s="505"/>
      <c r="F3" s="505"/>
      <c r="G3" s="505"/>
      <c r="H3" s="505"/>
      <c r="I3" s="505"/>
      <c r="J3" s="505"/>
      <c r="K3" s="505"/>
      <c r="L3" s="505"/>
      <c r="M3" s="505"/>
      <c r="N3" s="505"/>
      <c r="O3" s="505"/>
      <c r="P3" s="505"/>
      <c r="Q3" s="505"/>
      <c r="R3" s="505"/>
      <c r="S3" s="505"/>
      <c r="T3" s="505"/>
    </row>
    <row r="4" spans="1:20" ht="15" customHeight="1">
      <c r="A4" s="506" t="s">
        <v>5</v>
      </c>
      <c r="B4" s="507"/>
      <c r="C4" s="507"/>
      <c r="D4" s="507"/>
      <c r="E4" s="507"/>
      <c r="F4" s="507"/>
      <c r="G4" s="507"/>
      <c r="H4" s="507"/>
      <c r="I4" s="507"/>
      <c r="J4" s="507"/>
      <c r="K4" s="507"/>
      <c r="L4" s="507"/>
      <c r="M4" s="507"/>
      <c r="N4" s="507"/>
      <c r="O4" s="507"/>
      <c r="P4" s="507"/>
      <c r="Q4" s="507"/>
      <c r="R4" s="507"/>
      <c r="S4" s="507"/>
      <c r="T4" s="555" t="s">
        <v>83</v>
      </c>
    </row>
    <row r="5" spans="1:20" ht="21.75" customHeight="1">
      <c r="A5" s="557"/>
      <c r="B5" s="558"/>
      <c r="C5" s="558"/>
      <c r="D5" s="558"/>
      <c r="E5" s="558"/>
      <c r="F5" s="558"/>
      <c r="G5" s="558"/>
      <c r="H5" s="558"/>
      <c r="I5" s="558"/>
      <c r="J5" s="558"/>
      <c r="K5" s="558"/>
      <c r="L5" s="558"/>
      <c r="M5" s="558"/>
      <c r="N5" s="558"/>
      <c r="O5" s="558"/>
      <c r="P5" s="558"/>
      <c r="Q5" s="558"/>
      <c r="R5" s="558"/>
      <c r="S5" s="558"/>
      <c r="T5" s="556"/>
    </row>
    <row r="6" spans="1:20" ht="15" customHeight="1" thickBot="1">
      <c r="A6" s="559" t="s">
        <v>19</v>
      </c>
      <c r="B6" s="560"/>
      <c r="C6" s="561"/>
      <c r="D6" s="562" t="str">
        <f>Content!C3</f>
        <v>(dd/mm/rrrr)</v>
      </c>
      <c r="E6" s="563"/>
      <c r="F6" s="563"/>
      <c r="G6" s="563"/>
      <c r="H6" s="563"/>
      <c r="I6" s="563"/>
      <c r="J6" s="563"/>
      <c r="K6" s="563"/>
      <c r="L6" s="563"/>
      <c r="M6" s="563"/>
      <c r="N6" s="563"/>
      <c r="O6" s="563"/>
      <c r="P6" s="563"/>
      <c r="Q6" s="563"/>
      <c r="R6" s="563"/>
      <c r="S6" s="564"/>
      <c r="T6" s="221"/>
    </row>
    <row r="7" spans="1:20" ht="147" customHeight="1">
      <c r="A7" s="38" t="s">
        <v>101</v>
      </c>
      <c r="B7" s="37" t="s">
        <v>37</v>
      </c>
      <c r="C7" s="41" t="s">
        <v>38</v>
      </c>
      <c r="D7" s="37" t="s">
        <v>39</v>
      </c>
      <c r="E7" s="37" t="s">
        <v>92</v>
      </c>
      <c r="F7" s="37" t="s">
        <v>102</v>
      </c>
      <c r="G7" s="37" t="s">
        <v>94</v>
      </c>
      <c r="H7" s="37" t="s">
        <v>103</v>
      </c>
      <c r="I7" s="37" t="s">
        <v>104</v>
      </c>
      <c r="J7" s="37" t="s">
        <v>105</v>
      </c>
      <c r="K7" s="37" t="s">
        <v>106</v>
      </c>
      <c r="L7" s="37" t="s">
        <v>107</v>
      </c>
      <c r="M7" s="37" t="s">
        <v>108</v>
      </c>
      <c r="N7" s="37" t="s">
        <v>113</v>
      </c>
      <c r="O7" s="37" t="s">
        <v>112</v>
      </c>
      <c r="P7" s="37" t="s">
        <v>111</v>
      </c>
      <c r="Q7" s="37" t="s">
        <v>110</v>
      </c>
      <c r="R7" s="37" t="s">
        <v>109</v>
      </c>
      <c r="S7" s="37" t="s">
        <v>114</v>
      </c>
      <c r="T7" s="462" t="s">
        <v>21</v>
      </c>
    </row>
    <row r="8" spans="1:20" ht="38.25">
      <c r="A8" s="244">
        <v>1</v>
      </c>
      <c r="B8" s="9" t="s">
        <v>693</v>
      </c>
      <c r="C8" s="9" t="s">
        <v>722</v>
      </c>
      <c r="D8" s="9" t="s">
        <v>694</v>
      </c>
      <c r="E8" s="9" t="s">
        <v>724</v>
      </c>
      <c r="F8" s="9" t="s">
        <v>695</v>
      </c>
      <c r="G8" s="9">
        <v>64</v>
      </c>
      <c r="H8" s="9" t="s">
        <v>726</v>
      </c>
      <c r="I8" s="9">
        <v>99.98</v>
      </c>
      <c r="J8" s="9" t="s">
        <v>695</v>
      </c>
      <c r="K8" s="9">
        <v>99.98</v>
      </c>
      <c r="L8" s="9" t="s">
        <v>695</v>
      </c>
      <c r="M8" s="9" t="s">
        <v>727</v>
      </c>
      <c r="N8" s="9">
        <v>0</v>
      </c>
      <c r="O8" s="9">
        <v>85853</v>
      </c>
      <c r="P8" s="9">
        <v>3313375</v>
      </c>
      <c r="Q8" s="9">
        <v>0</v>
      </c>
      <c r="R8" s="9">
        <v>0</v>
      </c>
      <c r="S8" s="9">
        <v>0</v>
      </c>
      <c r="T8" s="496"/>
    </row>
    <row r="9" spans="1:20" ht="38.25">
      <c r="A9" s="244">
        <v>2</v>
      </c>
      <c r="B9" s="9" t="s">
        <v>696</v>
      </c>
      <c r="C9" s="9" t="s">
        <v>723</v>
      </c>
      <c r="D9" s="9" t="s">
        <v>697</v>
      </c>
      <c r="E9" s="9" t="s">
        <v>725</v>
      </c>
      <c r="F9" s="9" t="s">
        <v>698</v>
      </c>
      <c r="G9" s="9">
        <v>64</v>
      </c>
      <c r="H9" s="9" t="s">
        <v>726</v>
      </c>
      <c r="I9" s="9">
        <v>50.93</v>
      </c>
      <c r="J9" s="9" t="s">
        <v>699</v>
      </c>
      <c r="K9" s="9">
        <v>50.93</v>
      </c>
      <c r="L9" s="9" t="s">
        <v>699</v>
      </c>
      <c r="M9" s="9" t="s">
        <v>727</v>
      </c>
      <c r="N9" s="9">
        <v>0</v>
      </c>
      <c r="O9" s="9">
        <v>1597722</v>
      </c>
      <c r="P9" s="9">
        <v>1165387</v>
      </c>
      <c r="Q9" s="9">
        <v>0</v>
      </c>
      <c r="R9" s="9">
        <v>5765</v>
      </c>
      <c r="S9" s="9">
        <v>0</v>
      </c>
      <c r="T9" s="496"/>
    </row>
    <row r="10" spans="1:20" ht="38.25">
      <c r="A10" s="36">
        <v>3</v>
      </c>
      <c r="B10" s="9" t="s">
        <v>700</v>
      </c>
      <c r="C10" s="9" t="s">
        <v>722</v>
      </c>
      <c r="D10" s="9" t="s">
        <v>701</v>
      </c>
      <c r="E10" s="9" t="s">
        <v>725</v>
      </c>
      <c r="F10" s="9" t="s">
        <v>702</v>
      </c>
      <c r="G10" s="9">
        <v>64</v>
      </c>
      <c r="H10" s="9" t="s">
        <v>726</v>
      </c>
      <c r="I10" s="9">
        <v>100</v>
      </c>
      <c r="J10" s="9" t="s">
        <v>699</v>
      </c>
      <c r="K10" s="9">
        <v>100</v>
      </c>
      <c r="L10" s="9" t="s">
        <v>699</v>
      </c>
      <c r="M10" s="9" t="s">
        <v>727</v>
      </c>
      <c r="N10" s="9">
        <v>0</v>
      </c>
      <c r="O10" s="9">
        <v>7313</v>
      </c>
      <c r="P10" s="9">
        <v>1190000</v>
      </c>
      <c r="Q10" s="9">
        <v>0</v>
      </c>
      <c r="R10" s="9">
        <v>0</v>
      </c>
      <c r="S10" s="9">
        <v>0</v>
      </c>
      <c r="T10" s="496"/>
    </row>
    <row r="11" spans="1:20" ht="39" thickBot="1">
      <c r="A11" s="244">
        <v>4</v>
      </c>
      <c r="B11" s="9" t="s">
        <v>703</v>
      </c>
      <c r="C11" s="9" t="s">
        <v>722</v>
      </c>
      <c r="D11" s="9" t="s">
        <v>701</v>
      </c>
      <c r="E11" s="9" t="s">
        <v>725</v>
      </c>
      <c r="F11" s="9" t="s">
        <v>704</v>
      </c>
      <c r="G11" s="9">
        <v>66</v>
      </c>
      <c r="H11" s="9" t="s">
        <v>726</v>
      </c>
      <c r="I11" s="9">
        <v>100</v>
      </c>
      <c r="J11" s="9" t="s">
        <v>695</v>
      </c>
      <c r="K11" s="9">
        <v>100</v>
      </c>
      <c r="L11" s="9" t="s">
        <v>695</v>
      </c>
      <c r="M11" s="9" t="s">
        <v>727</v>
      </c>
      <c r="N11" s="9">
        <v>0</v>
      </c>
      <c r="O11" s="9">
        <v>901104</v>
      </c>
      <c r="P11" s="9">
        <v>550000</v>
      </c>
      <c r="Q11" s="9">
        <v>0</v>
      </c>
      <c r="R11" s="9">
        <v>0</v>
      </c>
      <c r="S11" s="9">
        <v>0</v>
      </c>
      <c r="T11" s="463"/>
    </row>
    <row r="12" spans="1:20" ht="38.25" outlineLevel="1">
      <c r="A12" s="244">
        <v>5</v>
      </c>
      <c r="B12" s="9" t="s">
        <v>705</v>
      </c>
      <c r="C12" s="9" t="s">
        <v>723</v>
      </c>
      <c r="D12" s="9" t="s">
        <v>706</v>
      </c>
      <c r="E12" s="9" t="s">
        <v>725</v>
      </c>
      <c r="F12" s="9" t="s">
        <v>707</v>
      </c>
      <c r="G12" s="9">
        <v>68</v>
      </c>
      <c r="H12" s="9" t="s">
        <v>726</v>
      </c>
      <c r="I12" s="9">
        <v>100</v>
      </c>
      <c r="J12" s="9" t="s">
        <v>699</v>
      </c>
      <c r="K12" s="9">
        <v>100</v>
      </c>
      <c r="L12" s="9" t="s">
        <v>699</v>
      </c>
      <c r="M12" s="9" t="s">
        <v>727</v>
      </c>
      <c r="N12" s="9">
        <v>0</v>
      </c>
      <c r="O12" s="9">
        <v>45287</v>
      </c>
      <c r="P12" s="9">
        <v>511000</v>
      </c>
      <c r="Q12" s="9">
        <v>0</v>
      </c>
      <c r="R12" s="9">
        <v>0</v>
      </c>
      <c r="S12" s="9">
        <v>0</v>
      </c>
      <c r="T12" s="549" t="s">
        <v>4</v>
      </c>
    </row>
    <row r="13" spans="1:20" ht="25.5" outlineLevel="1">
      <c r="A13" s="244">
        <v>6</v>
      </c>
      <c r="B13" s="9" t="s">
        <v>708</v>
      </c>
      <c r="C13" s="9" t="s">
        <v>722</v>
      </c>
      <c r="D13" s="9" t="s">
        <v>709</v>
      </c>
      <c r="E13" s="9" t="s">
        <v>725</v>
      </c>
      <c r="F13" s="9" t="s">
        <v>710</v>
      </c>
      <c r="G13" s="9">
        <v>64</v>
      </c>
      <c r="H13" s="9" t="s">
        <v>726</v>
      </c>
      <c r="I13" s="9">
        <v>100</v>
      </c>
      <c r="J13" s="9" t="s">
        <v>699</v>
      </c>
      <c r="K13" s="9">
        <v>100</v>
      </c>
      <c r="L13" s="9" t="s">
        <v>699</v>
      </c>
      <c r="M13" s="9" t="s">
        <v>727</v>
      </c>
      <c r="N13" s="9">
        <v>0</v>
      </c>
      <c r="O13" s="9">
        <v>31617458</v>
      </c>
      <c r="P13" s="9">
        <v>4872282</v>
      </c>
      <c r="Q13" s="9">
        <v>0</v>
      </c>
      <c r="R13" s="9">
        <v>0</v>
      </c>
      <c r="S13" s="9">
        <v>0</v>
      </c>
      <c r="T13" s="550"/>
    </row>
    <row r="14" spans="1:20" ht="38.25" outlineLevel="1">
      <c r="A14" s="244">
        <v>7</v>
      </c>
      <c r="B14" s="9" t="s">
        <v>711</v>
      </c>
      <c r="C14" s="9" t="s">
        <v>723</v>
      </c>
      <c r="D14" s="9" t="s">
        <v>712</v>
      </c>
      <c r="E14" s="9" t="s">
        <v>725</v>
      </c>
      <c r="F14" s="9" t="s">
        <v>713</v>
      </c>
      <c r="G14" s="9">
        <v>68</v>
      </c>
      <c r="H14" s="9" t="s">
        <v>726</v>
      </c>
      <c r="I14" s="9">
        <v>100</v>
      </c>
      <c r="J14" s="9" t="s">
        <v>699</v>
      </c>
      <c r="K14" s="9">
        <v>100</v>
      </c>
      <c r="L14" s="9" t="s">
        <v>699</v>
      </c>
      <c r="M14" s="9" t="s">
        <v>727</v>
      </c>
      <c r="N14" s="9">
        <v>0</v>
      </c>
      <c r="O14" s="9">
        <v>43164</v>
      </c>
      <c r="P14" s="9">
        <v>404911.28100000002</v>
      </c>
      <c r="Q14" s="9">
        <v>0</v>
      </c>
      <c r="R14" s="9">
        <v>0</v>
      </c>
      <c r="S14" s="9">
        <v>0</v>
      </c>
      <c r="T14" s="550"/>
    </row>
    <row r="15" spans="1:20" ht="25.5" outlineLevel="1">
      <c r="A15" s="244">
        <v>8</v>
      </c>
      <c r="B15" s="9" t="s">
        <v>714</v>
      </c>
      <c r="C15" s="9" t="s">
        <v>722</v>
      </c>
      <c r="D15" s="9" t="s">
        <v>715</v>
      </c>
      <c r="E15" s="9" t="s">
        <v>725</v>
      </c>
      <c r="F15" s="9" t="s">
        <v>716</v>
      </c>
      <c r="G15" s="9">
        <v>64</v>
      </c>
      <c r="H15" s="9" t="s">
        <v>726</v>
      </c>
      <c r="I15" s="9">
        <v>89.64</v>
      </c>
      <c r="J15" s="9">
        <v>10.36</v>
      </c>
      <c r="K15" s="9">
        <v>89.64</v>
      </c>
      <c r="L15" s="9">
        <v>10.36</v>
      </c>
      <c r="M15" s="9" t="s">
        <v>727</v>
      </c>
      <c r="N15" s="9">
        <v>0</v>
      </c>
      <c r="O15" s="9">
        <v>6474610</v>
      </c>
      <c r="P15" s="9">
        <v>11705000</v>
      </c>
      <c r="Q15" s="9">
        <v>0</v>
      </c>
      <c r="R15" s="9">
        <v>0</v>
      </c>
      <c r="S15" s="9">
        <v>0</v>
      </c>
      <c r="T15" s="550"/>
    </row>
    <row r="16" spans="1:20" ht="25.5" outlineLevel="1">
      <c r="A16" s="244">
        <v>9</v>
      </c>
      <c r="B16" s="9" t="s">
        <v>717</v>
      </c>
      <c r="C16" s="9" t="s">
        <v>723</v>
      </c>
      <c r="D16" s="9" t="s">
        <v>718</v>
      </c>
      <c r="E16" s="9" t="s">
        <v>725</v>
      </c>
      <c r="F16" s="9" t="s">
        <v>719</v>
      </c>
      <c r="G16" s="9">
        <v>64</v>
      </c>
      <c r="H16" s="9" t="s">
        <v>726</v>
      </c>
      <c r="I16" s="9">
        <v>50.1</v>
      </c>
      <c r="J16" s="9" t="s">
        <v>699</v>
      </c>
      <c r="K16" s="9">
        <v>50.1</v>
      </c>
      <c r="L16" s="9" t="s">
        <v>699</v>
      </c>
      <c r="M16" s="9" t="s">
        <v>727</v>
      </c>
      <c r="N16" s="9">
        <v>0</v>
      </c>
      <c r="O16" s="9">
        <v>3613636</v>
      </c>
      <c r="P16" s="9">
        <v>1299000</v>
      </c>
      <c r="Q16" s="9">
        <v>0</v>
      </c>
      <c r="R16" s="9">
        <v>352340</v>
      </c>
      <c r="S16" s="9">
        <v>0</v>
      </c>
      <c r="T16" s="550"/>
    </row>
    <row r="17" spans="1:20" ht="38.25" outlineLevel="1">
      <c r="A17" s="244">
        <v>10</v>
      </c>
      <c r="B17" s="9" t="s">
        <v>720</v>
      </c>
      <c r="C17" s="9" t="s">
        <v>723</v>
      </c>
      <c r="D17" s="9" t="s">
        <v>712</v>
      </c>
      <c r="E17" s="9" t="s">
        <v>725</v>
      </c>
      <c r="F17" s="9" t="s">
        <v>721</v>
      </c>
      <c r="G17" s="9">
        <v>68</v>
      </c>
      <c r="H17" s="9" t="s">
        <v>726</v>
      </c>
      <c r="I17" s="9">
        <v>100</v>
      </c>
      <c r="J17" s="9" t="s">
        <v>699</v>
      </c>
      <c r="K17" s="9">
        <v>100</v>
      </c>
      <c r="L17" s="9" t="s">
        <v>699</v>
      </c>
      <c r="M17" s="9" t="s">
        <v>727</v>
      </c>
      <c r="N17" s="9">
        <v>0</v>
      </c>
      <c r="O17" s="9">
        <v>94752</v>
      </c>
      <c r="P17" s="9">
        <v>864147.34400000004</v>
      </c>
      <c r="Q17" s="9">
        <v>0</v>
      </c>
      <c r="R17" s="9">
        <v>0</v>
      </c>
      <c r="S17" s="9">
        <v>0</v>
      </c>
      <c r="T17" s="550"/>
    </row>
    <row r="18" spans="1:20" outlineLevel="1">
      <c r="A18" s="242">
        <v>11</v>
      </c>
      <c r="B18" s="39"/>
      <c r="C18" s="39"/>
      <c r="D18" s="39"/>
      <c r="E18" s="39"/>
      <c r="F18" s="39"/>
      <c r="G18" s="39"/>
      <c r="H18" s="39"/>
      <c r="I18" s="39"/>
      <c r="J18" s="39"/>
      <c r="K18" s="39"/>
      <c r="L18" s="39"/>
      <c r="M18" s="39"/>
      <c r="N18" s="39"/>
      <c r="O18" s="39"/>
      <c r="P18" s="39"/>
      <c r="Q18" s="39"/>
      <c r="R18" s="39"/>
      <c r="S18" s="39"/>
      <c r="T18" s="550"/>
    </row>
    <row r="19" spans="1:20" outlineLevel="1">
      <c r="A19" s="40">
        <v>12</v>
      </c>
      <c r="B19" s="39"/>
      <c r="C19" s="39"/>
      <c r="D19" s="39"/>
      <c r="E19" s="39"/>
      <c r="F19" s="39"/>
      <c r="G19" s="39"/>
      <c r="H19" s="39"/>
      <c r="I19" s="39"/>
      <c r="J19" s="39"/>
      <c r="K19" s="39"/>
      <c r="L19" s="39"/>
      <c r="M19" s="39"/>
      <c r="N19" s="39"/>
      <c r="O19" s="39"/>
      <c r="P19" s="39"/>
      <c r="Q19" s="39"/>
      <c r="R19" s="39"/>
      <c r="S19" s="39"/>
      <c r="T19" s="550"/>
    </row>
    <row r="20" spans="1:20" outlineLevel="1">
      <c r="A20" s="242">
        <v>13</v>
      </c>
      <c r="B20" s="39"/>
      <c r="C20" s="39"/>
      <c r="D20" s="39"/>
      <c r="E20" s="39"/>
      <c r="F20" s="39"/>
      <c r="G20" s="39"/>
      <c r="H20" s="39"/>
      <c r="I20" s="39"/>
      <c r="J20" s="39"/>
      <c r="K20" s="39"/>
      <c r="L20" s="39"/>
      <c r="M20" s="39"/>
      <c r="N20" s="39"/>
      <c r="O20" s="39"/>
      <c r="P20" s="39"/>
      <c r="Q20" s="39"/>
      <c r="R20" s="39"/>
      <c r="S20" s="39"/>
      <c r="T20" s="550"/>
    </row>
    <row r="21" spans="1:20" outlineLevel="1">
      <c r="A21" s="242">
        <v>14</v>
      </c>
      <c r="B21" s="39"/>
      <c r="C21" s="39"/>
      <c r="D21" s="39"/>
      <c r="E21" s="39"/>
      <c r="F21" s="39"/>
      <c r="G21" s="39"/>
      <c r="H21" s="39"/>
      <c r="I21" s="39"/>
      <c r="J21" s="39"/>
      <c r="K21" s="39"/>
      <c r="L21" s="39"/>
      <c r="M21" s="39"/>
      <c r="N21" s="39"/>
      <c r="O21" s="39"/>
      <c r="P21" s="39"/>
      <c r="Q21" s="39"/>
      <c r="R21" s="39"/>
      <c r="S21" s="39"/>
      <c r="T21" s="550"/>
    </row>
    <row r="22" spans="1:20" outlineLevel="1">
      <c r="A22" s="40">
        <v>15</v>
      </c>
      <c r="B22" s="39"/>
      <c r="C22" s="39"/>
      <c r="D22" s="39"/>
      <c r="E22" s="39"/>
      <c r="F22" s="39"/>
      <c r="G22" s="39"/>
      <c r="H22" s="39"/>
      <c r="I22" s="39"/>
      <c r="J22" s="39"/>
      <c r="K22" s="39"/>
      <c r="L22" s="39"/>
      <c r="M22" s="39"/>
      <c r="N22" s="39"/>
      <c r="O22" s="39"/>
      <c r="P22" s="39"/>
      <c r="Q22" s="39"/>
      <c r="R22" s="39"/>
      <c r="S22" s="39"/>
      <c r="T22" s="550"/>
    </row>
    <row r="23" spans="1:20" outlineLevel="1">
      <c r="A23" s="242">
        <v>16</v>
      </c>
      <c r="B23" s="39"/>
      <c r="C23" s="39"/>
      <c r="D23" s="39"/>
      <c r="E23" s="39"/>
      <c r="F23" s="39"/>
      <c r="G23" s="39"/>
      <c r="H23" s="39"/>
      <c r="I23" s="39"/>
      <c r="J23" s="39"/>
      <c r="K23" s="39"/>
      <c r="L23" s="39"/>
      <c r="M23" s="39"/>
      <c r="N23" s="39"/>
      <c r="O23" s="39"/>
      <c r="P23" s="39"/>
      <c r="Q23" s="39"/>
      <c r="R23" s="39"/>
      <c r="S23" s="39"/>
      <c r="T23" s="550"/>
    </row>
    <row r="24" spans="1:20" outlineLevel="1">
      <c r="A24" s="242">
        <v>17</v>
      </c>
      <c r="B24" s="39"/>
      <c r="C24" s="39"/>
      <c r="D24" s="39"/>
      <c r="E24" s="39"/>
      <c r="F24" s="39"/>
      <c r="G24" s="39"/>
      <c r="H24" s="39"/>
      <c r="I24" s="39"/>
      <c r="J24" s="39"/>
      <c r="K24" s="39"/>
      <c r="L24" s="39"/>
      <c r="M24" s="39"/>
      <c r="N24" s="39"/>
      <c r="O24" s="39"/>
      <c r="P24" s="39"/>
      <c r="Q24" s="39"/>
      <c r="R24" s="39"/>
      <c r="S24" s="39"/>
      <c r="T24" s="550"/>
    </row>
    <row r="25" spans="1:20" outlineLevel="1">
      <c r="A25" s="40">
        <v>18</v>
      </c>
      <c r="B25" s="39"/>
      <c r="C25" s="39"/>
      <c r="D25" s="39"/>
      <c r="E25" s="39"/>
      <c r="F25" s="39"/>
      <c r="G25" s="39"/>
      <c r="H25" s="39"/>
      <c r="I25" s="39"/>
      <c r="J25" s="39"/>
      <c r="K25" s="39"/>
      <c r="L25" s="39"/>
      <c r="M25" s="39"/>
      <c r="N25" s="39"/>
      <c r="O25" s="39"/>
      <c r="P25" s="39"/>
      <c r="Q25" s="39"/>
      <c r="R25" s="39"/>
      <c r="S25" s="39"/>
      <c r="T25" s="550"/>
    </row>
    <row r="26" spans="1:20" outlineLevel="1">
      <c r="A26" s="242">
        <v>19</v>
      </c>
      <c r="B26" s="39"/>
      <c r="C26" s="39"/>
      <c r="D26" s="39"/>
      <c r="E26" s="39"/>
      <c r="F26" s="39"/>
      <c r="G26" s="39"/>
      <c r="H26" s="39"/>
      <c r="I26" s="39"/>
      <c r="J26" s="39"/>
      <c r="K26" s="39"/>
      <c r="L26" s="39"/>
      <c r="M26" s="39"/>
      <c r="N26" s="39"/>
      <c r="O26" s="39"/>
      <c r="P26" s="39"/>
      <c r="Q26" s="39"/>
      <c r="R26" s="39"/>
      <c r="S26" s="39"/>
      <c r="T26" s="550"/>
    </row>
    <row r="27" spans="1:20" outlineLevel="1">
      <c r="A27" s="242">
        <v>20</v>
      </c>
      <c r="B27" s="39"/>
      <c r="C27" s="39"/>
      <c r="D27" s="39"/>
      <c r="E27" s="39"/>
      <c r="F27" s="39"/>
      <c r="G27" s="39"/>
      <c r="H27" s="39"/>
      <c r="I27" s="39"/>
      <c r="J27" s="39"/>
      <c r="K27" s="39"/>
      <c r="L27" s="39"/>
      <c r="M27" s="39"/>
      <c r="N27" s="39"/>
      <c r="O27" s="39"/>
      <c r="P27" s="39"/>
      <c r="Q27" s="39"/>
      <c r="R27" s="39"/>
      <c r="S27" s="39"/>
      <c r="T27" s="550"/>
    </row>
    <row r="28" spans="1:20" outlineLevel="1">
      <c r="A28" s="40">
        <v>21</v>
      </c>
      <c r="B28" s="39"/>
      <c r="C28" s="39"/>
      <c r="D28" s="39"/>
      <c r="E28" s="39"/>
      <c r="F28" s="39"/>
      <c r="G28" s="39"/>
      <c r="H28" s="39"/>
      <c r="I28" s="39"/>
      <c r="J28" s="39"/>
      <c r="K28" s="39"/>
      <c r="L28" s="39"/>
      <c r="M28" s="39"/>
      <c r="N28" s="39"/>
      <c r="O28" s="39"/>
      <c r="P28" s="39"/>
      <c r="Q28" s="39"/>
      <c r="R28" s="39"/>
      <c r="S28" s="39"/>
      <c r="T28" s="550"/>
    </row>
    <row r="29" spans="1:20" outlineLevel="1">
      <c r="A29" s="242">
        <v>22</v>
      </c>
      <c r="B29" s="39"/>
      <c r="C29" s="39"/>
      <c r="D29" s="39"/>
      <c r="E29" s="39"/>
      <c r="F29" s="39"/>
      <c r="G29" s="39"/>
      <c r="H29" s="39"/>
      <c r="I29" s="39"/>
      <c r="J29" s="39"/>
      <c r="K29" s="39"/>
      <c r="L29" s="39"/>
      <c r="M29" s="39"/>
      <c r="N29" s="39"/>
      <c r="O29" s="39"/>
      <c r="P29" s="39"/>
      <c r="Q29" s="39"/>
      <c r="R29" s="39"/>
      <c r="S29" s="39"/>
      <c r="T29" s="550"/>
    </row>
    <row r="30" spans="1:20" outlineLevel="1">
      <c r="A30" s="242">
        <v>23</v>
      </c>
      <c r="B30" s="39"/>
      <c r="C30" s="39"/>
      <c r="D30" s="39"/>
      <c r="E30" s="39"/>
      <c r="F30" s="39"/>
      <c r="G30" s="39"/>
      <c r="H30" s="39"/>
      <c r="I30" s="39"/>
      <c r="J30" s="39"/>
      <c r="K30" s="39"/>
      <c r="L30" s="39"/>
      <c r="M30" s="39"/>
      <c r="N30" s="39"/>
      <c r="O30" s="39"/>
      <c r="P30" s="39"/>
      <c r="Q30" s="39"/>
      <c r="R30" s="39"/>
      <c r="S30" s="39"/>
      <c r="T30" s="550"/>
    </row>
    <row r="31" spans="1:20" outlineLevel="1">
      <c r="A31" s="40">
        <v>24</v>
      </c>
      <c r="B31" s="39"/>
      <c r="C31" s="39"/>
      <c r="D31" s="39"/>
      <c r="E31" s="39"/>
      <c r="F31" s="39"/>
      <c r="G31" s="39"/>
      <c r="H31" s="39"/>
      <c r="I31" s="39"/>
      <c r="J31" s="39"/>
      <c r="K31" s="39"/>
      <c r="L31" s="39"/>
      <c r="M31" s="39"/>
      <c r="N31" s="39"/>
      <c r="O31" s="39"/>
      <c r="P31" s="39"/>
      <c r="Q31" s="39"/>
      <c r="R31" s="39"/>
      <c r="S31" s="39"/>
      <c r="T31" s="550"/>
    </row>
    <row r="32" spans="1:20" outlineLevel="1">
      <c r="A32" s="242">
        <v>25</v>
      </c>
      <c r="B32" s="39"/>
      <c r="C32" s="39"/>
      <c r="D32" s="39"/>
      <c r="E32" s="39"/>
      <c r="F32" s="39"/>
      <c r="G32" s="39"/>
      <c r="H32" s="39"/>
      <c r="I32" s="39"/>
      <c r="J32" s="39"/>
      <c r="K32" s="39"/>
      <c r="L32" s="39"/>
      <c r="M32" s="39"/>
      <c r="N32" s="39"/>
      <c r="O32" s="39"/>
      <c r="P32" s="39"/>
      <c r="Q32" s="39"/>
      <c r="R32" s="39"/>
      <c r="S32" s="39"/>
      <c r="T32" s="550"/>
    </row>
    <row r="33" spans="1:20" outlineLevel="1">
      <c r="A33" s="242">
        <v>26</v>
      </c>
      <c r="B33" s="39"/>
      <c r="C33" s="39"/>
      <c r="D33" s="39"/>
      <c r="E33" s="39"/>
      <c r="F33" s="39"/>
      <c r="G33" s="39"/>
      <c r="H33" s="39"/>
      <c r="I33" s="39"/>
      <c r="J33" s="39"/>
      <c r="K33" s="39"/>
      <c r="L33" s="39"/>
      <c r="M33" s="39"/>
      <c r="N33" s="39"/>
      <c r="O33" s="39"/>
      <c r="P33" s="39"/>
      <c r="Q33" s="39"/>
      <c r="R33" s="39"/>
      <c r="S33" s="39"/>
      <c r="T33" s="550"/>
    </row>
    <row r="34" spans="1:20" outlineLevel="1">
      <c r="A34" s="40">
        <v>27</v>
      </c>
      <c r="B34" s="39"/>
      <c r="C34" s="39"/>
      <c r="D34" s="39"/>
      <c r="E34" s="39"/>
      <c r="F34" s="39"/>
      <c r="G34" s="39"/>
      <c r="H34" s="39"/>
      <c r="I34" s="39"/>
      <c r="J34" s="39"/>
      <c r="K34" s="39"/>
      <c r="L34" s="39"/>
      <c r="M34" s="39"/>
      <c r="N34" s="39"/>
      <c r="O34" s="39"/>
      <c r="P34" s="39"/>
      <c r="Q34" s="39"/>
      <c r="R34" s="39"/>
      <c r="S34" s="39"/>
      <c r="T34" s="550"/>
    </row>
    <row r="35" spans="1:20" outlineLevel="1">
      <c r="A35" s="242">
        <v>28</v>
      </c>
      <c r="B35" s="39"/>
      <c r="C35" s="39"/>
      <c r="D35" s="39"/>
      <c r="E35" s="39"/>
      <c r="F35" s="39"/>
      <c r="G35" s="39"/>
      <c r="H35" s="39"/>
      <c r="I35" s="39"/>
      <c r="J35" s="39"/>
      <c r="K35" s="39"/>
      <c r="L35" s="39"/>
      <c r="M35" s="39"/>
      <c r="N35" s="39"/>
      <c r="O35" s="39"/>
      <c r="P35" s="39"/>
      <c r="Q35" s="39"/>
      <c r="R35" s="39"/>
      <c r="S35" s="39"/>
      <c r="T35" s="550"/>
    </row>
    <row r="36" spans="1:20" outlineLevel="1">
      <c r="A36" s="242">
        <v>29</v>
      </c>
      <c r="B36" s="39"/>
      <c r="C36" s="39"/>
      <c r="D36" s="39"/>
      <c r="E36" s="39"/>
      <c r="F36" s="39"/>
      <c r="G36" s="39"/>
      <c r="H36" s="39"/>
      <c r="I36" s="39"/>
      <c r="J36" s="39"/>
      <c r="K36" s="39"/>
      <c r="L36" s="39"/>
      <c r="M36" s="39"/>
      <c r="N36" s="39"/>
      <c r="O36" s="39"/>
      <c r="P36" s="39"/>
      <c r="Q36" s="39"/>
      <c r="R36" s="39"/>
      <c r="S36" s="39"/>
      <c r="T36" s="550"/>
    </row>
    <row r="37" spans="1:20" outlineLevel="1">
      <c r="A37" s="40">
        <v>30</v>
      </c>
      <c r="B37" s="39"/>
      <c r="C37" s="39"/>
      <c r="D37" s="39"/>
      <c r="E37" s="39"/>
      <c r="F37" s="39"/>
      <c r="G37" s="39"/>
      <c r="H37" s="39"/>
      <c r="I37" s="39"/>
      <c r="J37" s="39"/>
      <c r="K37" s="39"/>
      <c r="L37" s="39"/>
      <c r="M37" s="39"/>
      <c r="N37" s="39"/>
      <c r="O37" s="39"/>
      <c r="P37" s="39"/>
      <c r="Q37" s="39"/>
      <c r="R37" s="39"/>
      <c r="S37" s="39"/>
      <c r="T37" s="550"/>
    </row>
    <row r="38" spans="1:20" outlineLevel="1">
      <c r="A38" s="242">
        <v>31</v>
      </c>
      <c r="B38" s="39"/>
      <c r="C38" s="39"/>
      <c r="D38" s="39"/>
      <c r="E38" s="39"/>
      <c r="F38" s="39"/>
      <c r="G38" s="39"/>
      <c r="H38" s="39"/>
      <c r="I38" s="39"/>
      <c r="J38" s="39"/>
      <c r="K38" s="39"/>
      <c r="L38" s="39"/>
      <c r="M38" s="39"/>
      <c r="N38" s="39"/>
      <c r="O38" s="39"/>
      <c r="P38" s="39"/>
      <c r="Q38" s="39"/>
      <c r="R38" s="39"/>
      <c r="S38" s="39"/>
      <c r="T38" s="550"/>
    </row>
    <row r="39" spans="1:20" outlineLevel="1">
      <c r="A39" s="242">
        <v>32</v>
      </c>
      <c r="B39" s="39"/>
      <c r="C39" s="39"/>
      <c r="D39" s="39"/>
      <c r="E39" s="39"/>
      <c r="F39" s="39"/>
      <c r="G39" s="39"/>
      <c r="H39" s="39"/>
      <c r="I39" s="39"/>
      <c r="J39" s="39"/>
      <c r="K39" s="39"/>
      <c r="L39" s="39"/>
      <c r="M39" s="39"/>
      <c r="N39" s="39"/>
      <c r="O39" s="39"/>
      <c r="P39" s="39"/>
      <c r="Q39" s="39"/>
      <c r="R39" s="39"/>
      <c r="S39" s="39"/>
      <c r="T39" s="550"/>
    </row>
    <row r="40" spans="1:20" outlineLevel="1">
      <c r="A40" s="40">
        <v>33</v>
      </c>
      <c r="B40" s="39"/>
      <c r="C40" s="39"/>
      <c r="D40" s="39"/>
      <c r="E40" s="39"/>
      <c r="F40" s="39"/>
      <c r="G40" s="39"/>
      <c r="H40" s="39"/>
      <c r="I40" s="39"/>
      <c r="J40" s="39"/>
      <c r="K40" s="39"/>
      <c r="L40" s="39"/>
      <c r="M40" s="39"/>
      <c r="N40" s="39"/>
      <c r="O40" s="39"/>
      <c r="P40" s="39"/>
      <c r="Q40" s="39"/>
      <c r="R40" s="39"/>
      <c r="S40" s="39"/>
      <c r="T40" s="550"/>
    </row>
    <row r="41" spans="1:20" outlineLevel="1">
      <c r="A41" s="242">
        <v>34</v>
      </c>
      <c r="B41" s="39"/>
      <c r="C41" s="39"/>
      <c r="D41" s="39"/>
      <c r="E41" s="39"/>
      <c r="F41" s="39"/>
      <c r="G41" s="39"/>
      <c r="H41" s="39"/>
      <c r="I41" s="39"/>
      <c r="J41" s="39"/>
      <c r="K41" s="39"/>
      <c r="L41" s="39"/>
      <c r="M41" s="39"/>
      <c r="N41" s="39"/>
      <c r="O41" s="39"/>
      <c r="P41" s="39"/>
      <c r="Q41" s="39"/>
      <c r="R41" s="39"/>
      <c r="S41" s="39"/>
      <c r="T41" s="550"/>
    </row>
    <row r="42" spans="1:20" ht="15.75" thickBot="1">
      <c r="A42" s="242"/>
      <c r="B42" s="9"/>
      <c r="C42" s="9"/>
      <c r="D42" s="9"/>
      <c r="E42" s="9"/>
      <c r="F42" s="9"/>
      <c r="G42" s="9"/>
      <c r="H42" s="9"/>
      <c r="I42" s="9"/>
      <c r="J42" s="9"/>
      <c r="K42" s="9"/>
      <c r="L42" s="9"/>
      <c r="M42" s="9"/>
      <c r="N42" s="9"/>
      <c r="O42" s="9"/>
      <c r="P42" s="9"/>
      <c r="Q42" s="9"/>
      <c r="R42" s="9"/>
      <c r="S42" s="9"/>
      <c r="T42" s="243"/>
    </row>
    <row r="43" spans="1:20" hidden="1" outlineLevel="1">
      <c r="A43" s="35" t="s">
        <v>1</v>
      </c>
      <c r="B43" s="9"/>
      <c r="C43" s="9"/>
      <c r="D43" s="9"/>
      <c r="E43" s="9"/>
      <c r="F43" s="9"/>
      <c r="G43" s="9"/>
      <c r="H43" s="9"/>
      <c r="I43" s="9"/>
      <c r="J43" s="9"/>
      <c r="K43" s="9"/>
      <c r="L43" s="9"/>
      <c r="M43" s="9"/>
      <c r="N43" s="9"/>
      <c r="O43" s="9"/>
      <c r="P43" s="9"/>
      <c r="Q43" s="9"/>
      <c r="R43" s="9"/>
      <c r="S43" s="9"/>
      <c r="T43" s="551" t="s">
        <v>3</v>
      </c>
    </row>
    <row r="44" spans="1:20" hidden="1" outlineLevel="1">
      <c r="A44" s="35" t="s">
        <v>1</v>
      </c>
      <c r="B44" s="9"/>
      <c r="C44" s="9"/>
      <c r="D44" s="9"/>
      <c r="E44" s="9"/>
      <c r="F44" s="9"/>
      <c r="G44" s="9"/>
      <c r="H44" s="9"/>
      <c r="I44" s="9"/>
      <c r="J44" s="9"/>
      <c r="K44" s="9"/>
      <c r="L44" s="9"/>
      <c r="M44" s="9"/>
      <c r="N44" s="9"/>
      <c r="O44" s="9"/>
      <c r="P44" s="9"/>
      <c r="Q44" s="9"/>
      <c r="R44" s="9"/>
      <c r="S44" s="9"/>
      <c r="T44" s="552"/>
    </row>
    <row r="45" spans="1:20" hidden="1" outlineLevel="1">
      <c r="A45" s="35" t="s">
        <v>1</v>
      </c>
      <c r="B45" s="9"/>
      <c r="C45" s="9"/>
      <c r="D45" s="9"/>
      <c r="E45" s="9"/>
      <c r="F45" s="9"/>
      <c r="G45" s="9"/>
      <c r="H45" s="9"/>
      <c r="I45" s="9"/>
      <c r="J45" s="9"/>
      <c r="K45" s="9"/>
      <c r="L45" s="9"/>
      <c r="M45" s="9"/>
      <c r="N45" s="9"/>
      <c r="O45" s="9"/>
      <c r="P45" s="9"/>
      <c r="Q45" s="9"/>
      <c r="R45" s="9"/>
      <c r="S45" s="9"/>
      <c r="T45" s="552"/>
    </row>
    <row r="46" spans="1:20" hidden="1" outlineLevel="1">
      <c r="A46" s="35" t="s">
        <v>1</v>
      </c>
      <c r="B46" s="9"/>
      <c r="C46" s="9"/>
      <c r="D46" s="9"/>
      <c r="E46" s="9"/>
      <c r="F46" s="9"/>
      <c r="G46" s="9"/>
      <c r="H46" s="9"/>
      <c r="I46" s="9"/>
      <c r="J46" s="9"/>
      <c r="K46" s="9"/>
      <c r="L46" s="9"/>
      <c r="M46" s="9"/>
      <c r="N46" s="9"/>
      <c r="O46" s="9"/>
      <c r="P46" s="9"/>
      <c r="Q46" s="9"/>
      <c r="R46" s="9"/>
      <c r="S46" s="9"/>
      <c r="T46" s="552"/>
    </row>
    <row r="47" spans="1:20" hidden="1" outlineLevel="1">
      <c r="A47" s="35" t="s">
        <v>1</v>
      </c>
      <c r="B47" s="9"/>
      <c r="C47" s="9"/>
      <c r="D47" s="9"/>
      <c r="E47" s="9"/>
      <c r="F47" s="9"/>
      <c r="G47" s="9"/>
      <c r="H47" s="9"/>
      <c r="I47" s="9"/>
      <c r="J47" s="9"/>
      <c r="K47" s="9"/>
      <c r="L47" s="9"/>
      <c r="M47" s="9"/>
      <c r="N47" s="9"/>
      <c r="O47" s="9"/>
      <c r="P47" s="9"/>
      <c r="Q47" s="9"/>
      <c r="R47" s="9"/>
      <c r="S47" s="9"/>
      <c r="T47" s="552"/>
    </row>
    <row r="48" spans="1:20" hidden="1" outlineLevel="1">
      <c r="A48" s="35" t="s">
        <v>1</v>
      </c>
      <c r="B48" s="9"/>
      <c r="C48" s="9"/>
      <c r="D48" s="9"/>
      <c r="E48" s="9"/>
      <c r="F48" s="9"/>
      <c r="G48" s="9"/>
      <c r="H48" s="9"/>
      <c r="I48" s="9"/>
      <c r="J48" s="9"/>
      <c r="K48" s="9"/>
      <c r="L48" s="9"/>
      <c r="M48" s="9"/>
      <c r="N48" s="9"/>
      <c r="O48" s="9"/>
      <c r="P48" s="9"/>
      <c r="Q48" s="9"/>
      <c r="R48" s="9"/>
      <c r="S48" s="9"/>
      <c r="T48" s="552"/>
    </row>
    <row r="49" spans="1:20" hidden="1" outlineLevel="1">
      <c r="A49" s="35" t="s">
        <v>1</v>
      </c>
      <c r="B49" s="9"/>
      <c r="C49" s="9"/>
      <c r="D49" s="9"/>
      <c r="E49" s="9"/>
      <c r="F49" s="9"/>
      <c r="G49" s="9"/>
      <c r="H49" s="9"/>
      <c r="I49" s="9"/>
      <c r="J49" s="9"/>
      <c r="K49" s="9"/>
      <c r="L49" s="9"/>
      <c r="M49" s="9"/>
      <c r="N49" s="9"/>
      <c r="O49" s="9"/>
      <c r="P49" s="9"/>
      <c r="Q49" s="9"/>
      <c r="R49" s="9"/>
      <c r="S49" s="9"/>
      <c r="T49" s="552"/>
    </row>
    <row r="50" spans="1:20" hidden="1" outlineLevel="1">
      <c r="A50" s="35" t="s">
        <v>1</v>
      </c>
      <c r="B50" s="9"/>
      <c r="C50" s="9"/>
      <c r="D50" s="9"/>
      <c r="E50" s="9"/>
      <c r="F50" s="9"/>
      <c r="G50" s="9"/>
      <c r="H50" s="9"/>
      <c r="I50" s="9"/>
      <c r="J50" s="9"/>
      <c r="K50" s="9"/>
      <c r="L50" s="9"/>
      <c r="M50" s="9"/>
      <c r="N50" s="9"/>
      <c r="O50" s="9"/>
      <c r="P50" s="9"/>
      <c r="Q50" s="9"/>
      <c r="R50" s="9"/>
      <c r="S50" s="9"/>
      <c r="T50" s="552"/>
    </row>
    <row r="51" spans="1:20" hidden="1" outlineLevel="1">
      <c r="A51" s="35" t="s">
        <v>1</v>
      </c>
      <c r="B51" s="9"/>
      <c r="C51" s="9"/>
      <c r="D51" s="9"/>
      <c r="E51" s="9"/>
      <c r="F51" s="9"/>
      <c r="G51" s="9"/>
      <c r="H51" s="9"/>
      <c r="I51" s="9"/>
      <c r="J51" s="9"/>
      <c r="K51" s="9"/>
      <c r="L51" s="9"/>
      <c r="M51" s="9"/>
      <c r="N51" s="9"/>
      <c r="O51" s="9"/>
      <c r="P51" s="9"/>
      <c r="Q51" s="9"/>
      <c r="R51" s="9"/>
      <c r="S51" s="9"/>
      <c r="T51" s="552"/>
    </row>
    <row r="52" spans="1:20" hidden="1" outlineLevel="1">
      <c r="A52" s="35" t="s">
        <v>1</v>
      </c>
      <c r="B52" s="9"/>
      <c r="C52" s="9"/>
      <c r="D52" s="9"/>
      <c r="E52" s="9"/>
      <c r="F52" s="9"/>
      <c r="G52" s="9"/>
      <c r="H52" s="9"/>
      <c r="I52" s="9"/>
      <c r="J52" s="9"/>
      <c r="K52" s="9"/>
      <c r="L52" s="9"/>
      <c r="M52" s="9"/>
      <c r="N52" s="9"/>
      <c r="O52" s="9"/>
      <c r="P52" s="9"/>
      <c r="Q52" s="9"/>
      <c r="R52" s="9"/>
      <c r="S52" s="9"/>
      <c r="T52" s="552"/>
    </row>
    <row r="53" spans="1:20" hidden="1" outlineLevel="1">
      <c r="A53" s="35" t="s">
        <v>1</v>
      </c>
      <c r="B53" s="9"/>
      <c r="C53" s="9"/>
      <c r="D53" s="9"/>
      <c r="E53" s="9"/>
      <c r="F53" s="9"/>
      <c r="G53" s="9"/>
      <c r="H53" s="9"/>
      <c r="I53" s="9"/>
      <c r="J53" s="9"/>
      <c r="K53" s="9"/>
      <c r="L53" s="9"/>
      <c r="M53" s="9"/>
      <c r="N53" s="9"/>
      <c r="O53" s="9"/>
      <c r="P53" s="9"/>
      <c r="Q53" s="9"/>
      <c r="R53" s="9"/>
      <c r="S53" s="9"/>
      <c r="T53" s="552"/>
    </row>
    <row r="54" spans="1:20" hidden="1" outlineLevel="1">
      <c r="A54" s="35" t="s">
        <v>1</v>
      </c>
      <c r="B54" s="9"/>
      <c r="C54" s="9"/>
      <c r="D54" s="9"/>
      <c r="E54" s="9"/>
      <c r="F54" s="9"/>
      <c r="G54" s="9"/>
      <c r="H54" s="9"/>
      <c r="I54" s="9"/>
      <c r="J54" s="9"/>
      <c r="K54" s="9"/>
      <c r="L54" s="9"/>
      <c r="M54" s="9"/>
      <c r="N54" s="9"/>
      <c r="O54" s="9"/>
      <c r="P54" s="9"/>
      <c r="Q54" s="9"/>
      <c r="R54" s="9"/>
      <c r="S54" s="9"/>
      <c r="T54" s="552"/>
    </row>
    <row r="55" spans="1:20" hidden="1" outlineLevel="1">
      <c r="A55" s="35" t="s">
        <v>1</v>
      </c>
      <c r="B55" s="9"/>
      <c r="C55" s="9"/>
      <c r="D55" s="9"/>
      <c r="E55" s="9"/>
      <c r="F55" s="9"/>
      <c r="G55" s="9"/>
      <c r="H55" s="9"/>
      <c r="I55" s="9"/>
      <c r="J55" s="9"/>
      <c r="K55" s="9"/>
      <c r="L55" s="9"/>
      <c r="M55" s="9"/>
      <c r="N55" s="9"/>
      <c r="O55" s="9"/>
      <c r="P55" s="9"/>
      <c r="Q55" s="9"/>
      <c r="R55" s="9"/>
      <c r="S55" s="9"/>
      <c r="T55" s="552"/>
    </row>
    <row r="56" spans="1:20" hidden="1" outlineLevel="1">
      <c r="A56" s="35" t="s">
        <v>1</v>
      </c>
      <c r="B56" s="9"/>
      <c r="C56" s="9"/>
      <c r="D56" s="9"/>
      <c r="E56" s="9"/>
      <c r="F56" s="9"/>
      <c r="G56" s="9"/>
      <c r="H56" s="9"/>
      <c r="I56" s="9"/>
      <c r="J56" s="9"/>
      <c r="K56" s="9"/>
      <c r="L56" s="9"/>
      <c r="M56" s="9"/>
      <c r="N56" s="9"/>
      <c r="O56" s="9"/>
      <c r="P56" s="9"/>
      <c r="Q56" s="9"/>
      <c r="R56" s="9"/>
      <c r="S56" s="9"/>
      <c r="T56" s="552"/>
    </row>
    <row r="57" spans="1:20" hidden="1" outlineLevel="1">
      <c r="A57" s="35" t="s">
        <v>1</v>
      </c>
      <c r="B57" s="9"/>
      <c r="C57" s="9"/>
      <c r="D57" s="9"/>
      <c r="E57" s="9"/>
      <c r="F57" s="9"/>
      <c r="G57" s="9"/>
      <c r="H57" s="9"/>
      <c r="I57" s="9"/>
      <c r="J57" s="9"/>
      <c r="K57" s="9"/>
      <c r="L57" s="9"/>
      <c r="M57" s="9"/>
      <c r="N57" s="9"/>
      <c r="O57" s="9"/>
      <c r="P57" s="9"/>
      <c r="Q57" s="9"/>
      <c r="R57" s="9"/>
      <c r="S57" s="9"/>
      <c r="T57" s="552"/>
    </row>
    <row r="58" spans="1:20" hidden="1" outlineLevel="1">
      <c r="A58" s="35" t="s">
        <v>1</v>
      </c>
      <c r="B58" s="9"/>
      <c r="C58" s="9"/>
      <c r="D58" s="9"/>
      <c r="E58" s="9"/>
      <c r="F58" s="9"/>
      <c r="G58" s="9"/>
      <c r="H58" s="9"/>
      <c r="I58" s="9"/>
      <c r="J58" s="9"/>
      <c r="K58" s="9"/>
      <c r="L58" s="9"/>
      <c r="M58" s="9"/>
      <c r="N58" s="9"/>
      <c r="O58" s="9"/>
      <c r="P58" s="9"/>
      <c r="Q58" s="9"/>
      <c r="R58" s="9"/>
      <c r="S58" s="9"/>
      <c r="T58" s="552"/>
    </row>
    <row r="59" spans="1:20" hidden="1" outlineLevel="1">
      <c r="A59" s="35" t="s">
        <v>1</v>
      </c>
      <c r="B59" s="9"/>
      <c r="C59" s="9"/>
      <c r="D59" s="9"/>
      <c r="E59" s="9"/>
      <c r="F59" s="9"/>
      <c r="G59" s="9"/>
      <c r="H59" s="9"/>
      <c r="I59" s="9"/>
      <c r="J59" s="9"/>
      <c r="K59" s="9"/>
      <c r="L59" s="9"/>
      <c r="M59" s="9"/>
      <c r="N59" s="9"/>
      <c r="O59" s="9"/>
      <c r="P59" s="9"/>
      <c r="Q59" s="9"/>
      <c r="R59" s="9"/>
      <c r="S59" s="9"/>
      <c r="T59" s="552"/>
    </row>
    <row r="60" spans="1:20" hidden="1" outlineLevel="1">
      <c r="A60" s="35" t="s">
        <v>1</v>
      </c>
      <c r="B60" s="9"/>
      <c r="C60" s="9"/>
      <c r="D60" s="9"/>
      <c r="E60" s="9"/>
      <c r="F60" s="9"/>
      <c r="G60" s="9"/>
      <c r="H60" s="9"/>
      <c r="I60" s="9"/>
      <c r="J60" s="9"/>
      <c r="K60" s="9"/>
      <c r="L60" s="9"/>
      <c r="M60" s="9"/>
      <c r="N60" s="9"/>
      <c r="O60" s="9"/>
      <c r="P60" s="9"/>
      <c r="Q60" s="9"/>
      <c r="R60" s="9"/>
      <c r="S60" s="9"/>
      <c r="T60" s="552"/>
    </row>
    <row r="61" spans="1:20" hidden="1" outlineLevel="1">
      <c r="A61" s="35" t="s">
        <v>1</v>
      </c>
      <c r="B61" s="9"/>
      <c r="C61" s="9"/>
      <c r="D61" s="9"/>
      <c r="E61" s="9"/>
      <c r="F61" s="9"/>
      <c r="G61" s="9"/>
      <c r="H61" s="9"/>
      <c r="I61" s="9"/>
      <c r="J61" s="9"/>
      <c r="K61" s="9"/>
      <c r="L61" s="9"/>
      <c r="M61" s="9"/>
      <c r="N61" s="9"/>
      <c r="O61" s="9"/>
      <c r="P61" s="9"/>
      <c r="Q61" s="9"/>
      <c r="R61" s="9"/>
      <c r="S61" s="9"/>
      <c r="T61" s="552"/>
    </row>
    <row r="62" spans="1:20" hidden="1" outlineLevel="1">
      <c r="A62" s="35" t="s">
        <v>1</v>
      </c>
      <c r="B62" s="9"/>
      <c r="C62" s="9"/>
      <c r="D62" s="9"/>
      <c r="E62" s="9"/>
      <c r="F62" s="9"/>
      <c r="G62" s="9"/>
      <c r="H62" s="9"/>
      <c r="I62" s="9"/>
      <c r="J62" s="9"/>
      <c r="K62" s="9"/>
      <c r="L62" s="9"/>
      <c r="M62" s="9"/>
      <c r="N62" s="9"/>
      <c r="O62" s="9"/>
      <c r="P62" s="9"/>
      <c r="Q62" s="9"/>
      <c r="R62" s="9"/>
      <c r="S62" s="9"/>
      <c r="T62" s="552"/>
    </row>
    <row r="63" spans="1:20" hidden="1" outlineLevel="1">
      <c r="A63" s="35" t="s">
        <v>1</v>
      </c>
      <c r="B63" s="9"/>
      <c r="C63" s="9"/>
      <c r="D63" s="9"/>
      <c r="E63" s="9"/>
      <c r="F63" s="9"/>
      <c r="G63" s="9"/>
      <c r="H63" s="9"/>
      <c r="I63" s="9"/>
      <c r="J63" s="9"/>
      <c r="K63" s="9"/>
      <c r="L63" s="9"/>
      <c r="M63" s="9"/>
      <c r="N63" s="9"/>
      <c r="O63" s="9"/>
      <c r="P63" s="9"/>
      <c r="Q63" s="9"/>
      <c r="R63" s="9"/>
      <c r="S63" s="9"/>
      <c r="T63" s="552"/>
    </row>
    <row r="64" spans="1:20" hidden="1" outlineLevel="1">
      <c r="A64" s="35" t="s">
        <v>1</v>
      </c>
      <c r="B64" s="9"/>
      <c r="C64" s="9"/>
      <c r="D64" s="9"/>
      <c r="E64" s="9"/>
      <c r="F64" s="9"/>
      <c r="G64" s="9"/>
      <c r="H64" s="9"/>
      <c r="I64" s="9"/>
      <c r="J64" s="9"/>
      <c r="K64" s="9"/>
      <c r="L64" s="9"/>
      <c r="M64" s="9"/>
      <c r="N64" s="9"/>
      <c r="O64" s="9"/>
      <c r="P64" s="9"/>
      <c r="Q64" s="9"/>
      <c r="R64" s="9"/>
      <c r="S64" s="9"/>
      <c r="T64" s="552"/>
    </row>
    <row r="65" spans="1:20" hidden="1" outlineLevel="1">
      <c r="A65" s="35" t="s">
        <v>1</v>
      </c>
      <c r="B65" s="9"/>
      <c r="C65" s="9"/>
      <c r="D65" s="9"/>
      <c r="E65" s="9"/>
      <c r="F65" s="9"/>
      <c r="G65" s="9"/>
      <c r="H65" s="9"/>
      <c r="I65" s="9"/>
      <c r="J65" s="9"/>
      <c r="K65" s="9"/>
      <c r="L65" s="9"/>
      <c r="M65" s="9"/>
      <c r="N65" s="9"/>
      <c r="O65" s="9"/>
      <c r="P65" s="9"/>
      <c r="Q65" s="9"/>
      <c r="R65" s="9"/>
      <c r="S65" s="9"/>
      <c r="T65" s="552"/>
    </row>
    <row r="66" spans="1:20" hidden="1" outlineLevel="1">
      <c r="A66" s="35" t="s">
        <v>1</v>
      </c>
      <c r="B66" s="9"/>
      <c r="C66" s="9"/>
      <c r="D66" s="9"/>
      <c r="E66" s="9"/>
      <c r="F66" s="9"/>
      <c r="G66" s="9"/>
      <c r="H66" s="9"/>
      <c r="I66" s="9"/>
      <c r="J66" s="9"/>
      <c r="K66" s="9"/>
      <c r="L66" s="9"/>
      <c r="M66" s="9"/>
      <c r="N66" s="9"/>
      <c r="O66" s="9"/>
      <c r="P66" s="9"/>
      <c r="Q66" s="9"/>
      <c r="R66" s="9"/>
      <c r="S66" s="9"/>
      <c r="T66" s="552"/>
    </row>
    <row r="67" spans="1:20" hidden="1" outlineLevel="1">
      <c r="A67" s="35" t="s">
        <v>1</v>
      </c>
      <c r="B67" s="9"/>
      <c r="C67" s="9"/>
      <c r="D67" s="9"/>
      <c r="E67" s="9"/>
      <c r="F67" s="9"/>
      <c r="G67" s="9"/>
      <c r="H67" s="9"/>
      <c r="I67" s="9"/>
      <c r="J67" s="9"/>
      <c r="K67" s="9"/>
      <c r="L67" s="9"/>
      <c r="M67" s="9"/>
      <c r="N67" s="9"/>
      <c r="O67" s="9"/>
      <c r="P67" s="9"/>
      <c r="Q67" s="9"/>
      <c r="R67" s="9"/>
      <c r="S67" s="9"/>
      <c r="T67" s="552"/>
    </row>
    <row r="68" spans="1:20" hidden="1" outlineLevel="1">
      <c r="A68" s="35" t="s">
        <v>1</v>
      </c>
      <c r="B68" s="9"/>
      <c r="C68" s="9"/>
      <c r="D68" s="9"/>
      <c r="E68" s="9"/>
      <c r="F68" s="9"/>
      <c r="G68" s="9"/>
      <c r="H68" s="9"/>
      <c r="I68" s="9"/>
      <c r="J68" s="9"/>
      <c r="K68" s="9"/>
      <c r="L68" s="9"/>
      <c r="M68" s="9"/>
      <c r="N68" s="9"/>
      <c r="O68" s="9"/>
      <c r="P68" s="9"/>
      <c r="Q68" s="9"/>
      <c r="R68" s="9"/>
      <c r="S68" s="9"/>
      <c r="T68" s="552"/>
    </row>
    <row r="69" spans="1:20" hidden="1" outlineLevel="1">
      <c r="A69" s="35" t="s">
        <v>1</v>
      </c>
      <c r="B69" s="9"/>
      <c r="C69" s="9"/>
      <c r="D69" s="9"/>
      <c r="E69" s="9"/>
      <c r="F69" s="9"/>
      <c r="G69" s="9"/>
      <c r="H69" s="9"/>
      <c r="I69" s="9"/>
      <c r="J69" s="9"/>
      <c r="K69" s="9"/>
      <c r="L69" s="9"/>
      <c r="M69" s="9"/>
      <c r="N69" s="9"/>
      <c r="O69" s="9"/>
      <c r="P69" s="9"/>
      <c r="Q69" s="9"/>
      <c r="R69" s="9"/>
      <c r="S69" s="9"/>
      <c r="T69" s="552"/>
    </row>
    <row r="70" spans="1:20" hidden="1" outlineLevel="1">
      <c r="A70" s="35" t="s">
        <v>1</v>
      </c>
      <c r="B70" s="9"/>
      <c r="C70" s="9"/>
      <c r="D70" s="9"/>
      <c r="E70" s="9"/>
      <c r="F70" s="9"/>
      <c r="G70" s="9"/>
      <c r="H70" s="9"/>
      <c r="I70" s="9"/>
      <c r="J70" s="9"/>
      <c r="K70" s="9"/>
      <c r="L70" s="9"/>
      <c r="M70" s="9"/>
      <c r="N70" s="9"/>
      <c r="O70" s="9"/>
      <c r="P70" s="9"/>
      <c r="Q70" s="9"/>
      <c r="R70" s="9"/>
      <c r="S70" s="9"/>
      <c r="T70" s="552"/>
    </row>
    <row r="71" spans="1:20" ht="15.75" hidden="1" outlineLevel="1" thickBot="1">
      <c r="A71" s="34" t="s">
        <v>1</v>
      </c>
      <c r="B71" s="33"/>
      <c r="C71" s="33"/>
      <c r="D71" s="33"/>
      <c r="E71" s="33"/>
      <c r="F71" s="33"/>
      <c r="G71" s="33"/>
      <c r="H71" s="33"/>
      <c r="I71" s="33"/>
      <c r="J71" s="33"/>
      <c r="K71" s="33"/>
      <c r="L71" s="33"/>
      <c r="M71" s="33"/>
      <c r="N71" s="33"/>
      <c r="O71" s="33"/>
      <c r="P71" s="33"/>
      <c r="Q71" s="33"/>
      <c r="R71" s="33"/>
      <c r="S71" s="33"/>
      <c r="T71" s="553"/>
    </row>
    <row r="72" spans="1:20" collapsed="1"/>
  </sheetData>
  <mergeCells count="10">
    <mergeCell ref="T12:T41"/>
    <mergeCell ref="T43:T71"/>
    <mergeCell ref="T7:T11"/>
    <mergeCell ref="A3:T3"/>
    <mergeCell ref="A1:S1"/>
    <mergeCell ref="A2:S2"/>
    <mergeCell ref="T4:T5"/>
    <mergeCell ref="A4:S5"/>
    <mergeCell ref="A6:C6"/>
    <mergeCell ref="D6:S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592"/>
  <sheetViews>
    <sheetView topLeftCell="A62" zoomScaleNormal="100" workbookViewId="0">
      <selection activeCell="B52" sqref="B52"/>
    </sheetView>
  </sheetViews>
  <sheetFormatPr defaultRowHeight="15"/>
  <cols>
    <col min="1" max="3" width="51.5703125" customWidth="1"/>
    <col min="4" max="4" width="16.7109375" customWidth="1"/>
  </cols>
  <sheetData>
    <row r="1" spans="1:4">
      <c r="A1" s="504" t="s">
        <v>115</v>
      </c>
      <c r="B1" s="504"/>
      <c r="C1" s="504"/>
      <c r="D1" s="15"/>
    </row>
    <row r="2" spans="1:4">
      <c r="A2" s="504" t="s">
        <v>116</v>
      </c>
      <c r="B2" s="504"/>
      <c r="C2" s="504"/>
      <c r="D2" s="15"/>
    </row>
    <row r="3" spans="1:4" ht="15.75" thickBot="1">
      <c r="A3" s="505"/>
      <c r="B3" s="505"/>
      <c r="C3" s="505"/>
      <c r="D3" s="505"/>
    </row>
    <row r="4" spans="1:4" ht="20.100000000000001" customHeight="1">
      <c r="A4" s="506" t="s">
        <v>118</v>
      </c>
      <c r="B4" s="507"/>
      <c r="C4" s="567"/>
      <c r="D4" s="555" t="s">
        <v>117</v>
      </c>
    </row>
    <row r="5" spans="1:4" ht="20.100000000000001" customHeight="1" thickBot="1">
      <c r="A5" s="557"/>
      <c r="B5" s="558"/>
      <c r="C5" s="568"/>
      <c r="D5" s="569"/>
    </row>
    <row r="6" spans="1:4" ht="15.75" thickBot="1">
      <c r="A6" s="227" t="s">
        <v>19</v>
      </c>
      <c r="B6" s="44"/>
      <c r="C6" s="43" t="str">
        <f>Content!C3</f>
        <v>(dd/mm/rrrr)</v>
      </c>
      <c r="D6" s="42"/>
    </row>
    <row r="7" spans="1:4" ht="45" customHeight="1" thickBot="1">
      <c r="A7" s="570" t="s">
        <v>119</v>
      </c>
      <c r="B7" s="571"/>
      <c r="C7" s="572"/>
      <c r="D7" s="11" t="s">
        <v>23</v>
      </c>
    </row>
    <row r="8" spans="1:4">
      <c r="A8" s="566" t="s">
        <v>130</v>
      </c>
      <c r="B8" s="566"/>
      <c r="C8" s="566"/>
      <c r="D8" s="566"/>
    </row>
    <row r="9" spans="1:4" ht="15" customHeight="1">
      <c r="A9" s="565" t="s">
        <v>120</v>
      </c>
      <c r="B9" s="565"/>
      <c r="C9" s="565"/>
      <c r="D9" s="565"/>
    </row>
    <row r="10" spans="1:4" ht="15" customHeight="1">
      <c r="A10" s="565" t="s">
        <v>121</v>
      </c>
      <c r="B10" s="565"/>
      <c r="C10" s="565"/>
      <c r="D10" s="565"/>
    </row>
    <row r="11" spans="1:4" ht="15" customHeight="1">
      <c r="A11" s="565" t="s">
        <v>122</v>
      </c>
      <c r="B11" s="565"/>
      <c r="C11" s="565"/>
      <c r="D11" s="565"/>
    </row>
    <row r="12" spans="1:4" ht="15" customHeight="1">
      <c r="A12" s="565" t="s">
        <v>123</v>
      </c>
      <c r="B12" s="565"/>
      <c r="C12" s="565"/>
      <c r="D12" s="565"/>
    </row>
    <row r="13" spans="1:4" ht="15" customHeight="1">
      <c r="A13" s="565" t="s">
        <v>124</v>
      </c>
      <c r="B13" s="565"/>
      <c r="C13" s="565"/>
      <c r="D13" s="565"/>
    </row>
    <row r="14" spans="1:4">
      <c r="A14" s="1"/>
      <c r="B14" s="1"/>
      <c r="C14" s="1"/>
      <c r="D14" s="1"/>
    </row>
    <row r="15" spans="1:4">
      <c r="A15" s="1"/>
      <c r="B15" s="1"/>
      <c r="C15" s="1"/>
      <c r="D15" s="1"/>
    </row>
    <row r="16" spans="1:4">
      <c r="A16" s="1"/>
      <c r="B16" s="1"/>
      <c r="C16" s="1"/>
      <c r="D16" s="1"/>
    </row>
    <row r="17" spans="1:4">
      <c r="A17" s="1"/>
      <c r="B17" s="1"/>
      <c r="C17" s="1"/>
      <c r="D17" s="1"/>
    </row>
    <row r="18" spans="1:4">
      <c r="A18" s="1"/>
      <c r="B18" s="1"/>
      <c r="C18" s="1"/>
      <c r="D18" s="1"/>
    </row>
    <row r="19" spans="1:4">
      <c r="A19" s="1"/>
      <c r="B19" s="1"/>
      <c r="C19" s="1"/>
      <c r="D19" s="1"/>
    </row>
    <row r="20" spans="1:4">
      <c r="A20" s="1"/>
      <c r="B20" s="1"/>
      <c r="C20" s="1"/>
      <c r="D20" s="1"/>
    </row>
    <row r="21" spans="1:4">
      <c r="A21" s="1"/>
      <c r="B21" s="1"/>
      <c r="C21" s="1"/>
      <c r="D21" s="1"/>
    </row>
    <row r="22" spans="1:4">
      <c r="A22" s="1"/>
      <c r="B22" s="1"/>
      <c r="C22" s="1"/>
      <c r="D22" s="1"/>
    </row>
    <row r="23" spans="1:4">
      <c r="A23" s="1"/>
      <c r="B23" s="1"/>
      <c r="C23" s="1"/>
      <c r="D23" s="1"/>
    </row>
    <row r="24" spans="1:4">
      <c r="A24" s="1"/>
      <c r="B24" s="1"/>
      <c r="C24" s="1"/>
      <c r="D24" s="1"/>
    </row>
    <row r="25" spans="1:4">
      <c r="A25" s="1"/>
      <c r="B25" s="1"/>
      <c r="C25" s="1"/>
      <c r="D25" s="1"/>
    </row>
    <row r="26" spans="1:4">
      <c r="A26" s="1"/>
      <c r="B26" s="1"/>
      <c r="C26" s="1"/>
      <c r="D26" s="1"/>
    </row>
    <row r="27" spans="1:4">
      <c r="A27" s="1"/>
      <c r="B27" s="1"/>
      <c r="C27" s="1"/>
      <c r="D27" s="1"/>
    </row>
    <row r="28" spans="1:4">
      <c r="A28" s="1"/>
      <c r="B28" s="1"/>
      <c r="C28" s="1"/>
      <c r="D28" s="1"/>
    </row>
    <row r="29" spans="1:4">
      <c r="A29" s="1"/>
      <c r="B29" s="1"/>
      <c r="C29" s="1"/>
      <c r="D29" s="1"/>
    </row>
    <row r="30" spans="1:4">
      <c r="A30" s="1"/>
      <c r="B30" s="1"/>
      <c r="C30" s="1"/>
      <c r="D30" s="1"/>
    </row>
    <row r="31" spans="1:4">
      <c r="A31" s="1"/>
      <c r="B31" s="1"/>
      <c r="C31" s="1"/>
      <c r="D31" s="1"/>
    </row>
    <row r="32" spans="1:4">
      <c r="A32" s="1"/>
      <c r="B32" s="1"/>
      <c r="C32" s="1"/>
      <c r="D32" s="1"/>
    </row>
    <row r="33" spans="1:4">
      <c r="A33" s="1"/>
      <c r="B33" s="1"/>
      <c r="C33" s="1"/>
      <c r="D33" s="1"/>
    </row>
    <row r="34" spans="1:4">
      <c r="A34" s="1"/>
      <c r="B34" s="1"/>
      <c r="C34" s="1"/>
      <c r="D34" s="1"/>
    </row>
    <row r="35" spans="1:4">
      <c r="A35" s="1"/>
      <c r="B35" s="1"/>
      <c r="C35" s="1"/>
      <c r="D35" s="1"/>
    </row>
    <row r="36" spans="1:4">
      <c r="A36" s="1"/>
      <c r="B36" s="1"/>
      <c r="C36" s="1"/>
      <c r="D36" s="1"/>
    </row>
    <row r="37" spans="1:4">
      <c r="A37" s="1"/>
      <c r="B37" s="1"/>
      <c r="C37" s="1"/>
      <c r="D37" s="1"/>
    </row>
    <row r="38" spans="1:4">
      <c r="A38" s="1"/>
      <c r="B38" s="1"/>
      <c r="C38" s="1"/>
      <c r="D38" s="1"/>
    </row>
    <row r="39" spans="1:4">
      <c r="A39" s="1"/>
      <c r="B39" s="1"/>
      <c r="C39" s="1"/>
      <c r="D39" s="1"/>
    </row>
    <row r="40" spans="1:4">
      <c r="A40" s="1"/>
      <c r="B40" s="1"/>
      <c r="C40" s="1"/>
      <c r="D40" s="1"/>
    </row>
    <row r="41" spans="1:4">
      <c r="A41" s="1"/>
      <c r="B41" s="1"/>
      <c r="C41" s="1"/>
      <c r="D41" s="1"/>
    </row>
    <row r="42" spans="1:4">
      <c r="A42" s="1"/>
      <c r="B42" s="1"/>
      <c r="C42" s="1"/>
      <c r="D42" s="1"/>
    </row>
    <row r="43" spans="1:4">
      <c r="A43" s="1"/>
      <c r="B43" s="1"/>
      <c r="C43" s="1"/>
      <c r="D43" s="1"/>
    </row>
    <row r="44" spans="1:4">
      <c r="A44" s="1"/>
      <c r="B44" s="1"/>
      <c r="C44" s="1"/>
      <c r="D44" s="1"/>
    </row>
    <row r="45" spans="1:4">
      <c r="A45" s="1"/>
      <c r="B45" s="1"/>
      <c r="C45" s="1"/>
      <c r="D45" s="1"/>
    </row>
    <row r="46" spans="1:4">
      <c r="A46" s="1"/>
      <c r="B46" s="1"/>
      <c r="C46" s="1"/>
      <c r="D46" s="1"/>
    </row>
    <row r="47" spans="1:4">
      <c r="A47" s="1"/>
      <c r="B47" s="1"/>
      <c r="C47" s="1"/>
      <c r="D47" s="1"/>
    </row>
    <row r="48" spans="1:4">
      <c r="A48" s="1"/>
      <c r="B48" s="1"/>
      <c r="C48" s="1"/>
      <c r="D48" s="1"/>
    </row>
    <row r="49" spans="1:4">
      <c r="A49" s="1"/>
      <c r="B49" s="1"/>
      <c r="C49" s="1"/>
      <c r="D49" s="1"/>
    </row>
    <row r="50" spans="1:4">
      <c r="A50" s="1"/>
      <c r="B50" s="1"/>
      <c r="C50" s="1"/>
      <c r="D50" s="1"/>
    </row>
    <row r="51" spans="1:4">
      <c r="A51" s="1"/>
      <c r="B51" s="1"/>
      <c r="C51" s="1"/>
      <c r="D51" s="1"/>
    </row>
    <row r="52" spans="1:4">
      <c r="A52" s="1"/>
      <c r="B52" s="1"/>
      <c r="C52" s="1"/>
      <c r="D52" s="1"/>
    </row>
    <row r="53" spans="1:4">
      <c r="A53" s="1"/>
      <c r="B53" s="1"/>
      <c r="C53" s="1"/>
      <c r="D53" s="1"/>
    </row>
    <row r="54" spans="1:4">
      <c r="A54" s="1"/>
      <c r="B54" s="1"/>
      <c r="C54" s="1"/>
      <c r="D54" s="1"/>
    </row>
    <row r="55" spans="1:4">
      <c r="A55" s="1"/>
      <c r="B55" s="1"/>
      <c r="C55" s="1"/>
      <c r="D55" s="1"/>
    </row>
    <row r="56" spans="1:4">
      <c r="A56" s="1"/>
      <c r="B56" s="1"/>
      <c r="C56" s="1"/>
      <c r="D56" s="1"/>
    </row>
    <row r="57" spans="1:4">
      <c r="A57" s="1"/>
      <c r="B57" s="1"/>
      <c r="C57" s="1"/>
      <c r="D57" s="1"/>
    </row>
    <row r="58" spans="1:4">
      <c r="A58" s="1"/>
      <c r="B58" s="1"/>
      <c r="C58" s="1"/>
      <c r="D58" s="1"/>
    </row>
    <row r="59" spans="1:4">
      <c r="A59" s="1"/>
      <c r="B59" s="1"/>
      <c r="C59" s="1"/>
      <c r="D59" s="1"/>
    </row>
    <row r="60" spans="1:4">
      <c r="A60" s="1"/>
      <c r="B60" s="1"/>
      <c r="C60" s="1"/>
      <c r="D60" s="1"/>
    </row>
    <row r="61" spans="1:4">
      <c r="A61" s="1"/>
      <c r="B61" s="1"/>
      <c r="C61" s="1"/>
      <c r="D61" s="1"/>
    </row>
    <row r="62" spans="1:4">
      <c r="A62" s="1"/>
      <c r="B62" s="1"/>
      <c r="C62" s="1"/>
      <c r="D62" s="1"/>
    </row>
    <row r="63" spans="1:4">
      <c r="A63" s="1"/>
      <c r="B63" s="1"/>
      <c r="C63" s="1"/>
      <c r="D63" s="1"/>
    </row>
    <row r="64" spans="1:4">
      <c r="A64" s="1"/>
      <c r="B64" s="1"/>
      <c r="C64" s="1"/>
      <c r="D64" s="1"/>
    </row>
    <row r="65" spans="1:4">
      <c r="A65" s="1"/>
      <c r="B65" s="1"/>
      <c r="C65" s="1"/>
      <c r="D65" s="1"/>
    </row>
    <row r="66" spans="1:4">
      <c r="A66" s="1"/>
      <c r="B66" s="1"/>
      <c r="C66" s="1"/>
      <c r="D66" s="1"/>
    </row>
    <row r="67" spans="1:4">
      <c r="A67" s="1"/>
      <c r="B67" s="1"/>
      <c r="C67" s="1"/>
      <c r="D67" s="1"/>
    </row>
    <row r="68" spans="1:4">
      <c r="A68" s="1"/>
      <c r="B68" s="1"/>
      <c r="C68" s="1"/>
      <c r="D68" s="1"/>
    </row>
    <row r="69" spans="1:4">
      <c r="A69" s="1"/>
      <c r="B69" s="1"/>
      <c r="C69" s="1"/>
      <c r="D69" s="1"/>
    </row>
    <row r="70" spans="1:4">
      <c r="A70" s="1"/>
      <c r="B70" s="1"/>
      <c r="C70" s="1"/>
      <c r="D70" s="1"/>
    </row>
    <row r="71" spans="1:4">
      <c r="A71" s="1"/>
      <c r="B71" s="1"/>
      <c r="C71" s="1"/>
      <c r="D71" s="1"/>
    </row>
    <row r="72" spans="1:4">
      <c r="A72" s="1"/>
      <c r="B72" s="1"/>
      <c r="C72" s="1"/>
      <c r="D72" s="1"/>
    </row>
    <row r="73" spans="1:4">
      <c r="A73" s="1"/>
      <c r="B73" s="1"/>
      <c r="C73" s="1"/>
      <c r="D73" s="1"/>
    </row>
    <row r="74" spans="1:4">
      <c r="A74" s="1"/>
      <c r="B74" s="1"/>
      <c r="C74" s="1"/>
      <c r="D74" s="1"/>
    </row>
    <row r="75" spans="1:4">
      <c r="A75" s="1"/>
      <c r="B75" s="1"/>
      <c r="C75" s="1"/>
      <c r="D75" s="1"/>
    </row>
    <row r="76" spans="1:4">
      <c r="A76" s="1"/>
      <c r="B76" s="1"/>
      <c r="C76" s="1"/>
      <c r="D76" s="1"/>
    </row>
    <row r="77" spans="1:4">
      <c r="A77" s="1"/>
      <c r="B77" s="1"/>
      <c r="C77" s="1"/>
      <c r="D77" s="1"/>
    </row>
    <row r="78" spans="1:4">
      <c r="A78" s="1"/>
      <c r="B78" s="1"/>
      <c r="C78" s="1"/>
      <c r="D78" s="1"/>
    </row>
    <row r="79" spans="1:4">
      <c r="A79" s="1"/>
      <c r="B79" s="1"/>
      <c r="C79" s="1"/>
      <c r="D79" s="1"/>
    </row>
    <row r="80" spans="1:4">
      <c r="A80" s="1"/>
      <c r="B80" s="1"/>
      <c r="C80" s="1"/>
      <c r="D80" s="1"/>
    </row>
    <row r="81" spans="1:4">
      <c r="A81" s="1"/>
      <c r="B81" s="1"/>
      <c r="C81" s="1"/>
      <c r="D81" s="1"/>
    </row>
    <row r="82" spans="1:4">
      <c r="A82" s="1"/>
      <c r="B82" s="1"/>
      <c r="C82" s="1"/>
      <c r="D82" s="1"/>
    </row>
    <row r="83" spans="1:4">
      <c r="A83" s="1"/>
      <c r="B83" s="1"/>
      <c r="C83" s="1"/>
      <c r="D83" s="1"/>
    </row>
    <row r="84" spans="1:4">
      <c r="A84" s="1"/>
      <c r="B84" s="1"/>
      <c r="C84" s="1"/>
      <c r="D84" s="1"/>
    </row>
    <row r="85" spans="1:4">
      <c r="A85" s="1"/>
      <c r="B85" s="1"/>
      <c r="C85" s="1"/>
      <c r="D85" s="1"/>
    </row>
    <row r="86" spans="1:4">
      <c r="A86" s="1"/>
      <c r="B86" s="1"/>
      <c r="C86" s="1"/>
      <c r="D86" s="1"/>
    </row>
    <row r="87" spans="1:4">
      <c r="A87" s="1"/>
      <c r="B87" s="1"/>
      <c r="C87" s="1"/>
      <c r="D87" s="1"/>
    </row>
    <row r="88" spans="1:4">
      <c r="A88" s="1"/>
      <c r="B88" s="1"/>
      <c r="C88" s="1"/>
      <c r="D88" s="1"/>
    </row>
    <row r="89" spans="1:4">
      <c r="A89" s="1"/>
      <c r="B89" s="1"/>
      <c r="C89" s="1"/>
      <c r="D89" s="1"/>
    </row>
    <row r="90" spans="1:4">
      <c r="A90" s="1"/>
      <c r="B90" s="1"/>
      <c r="C90" s="1"/>
      <c r="D90" s="1"/>
    </row>
    <row r="91" spans="1:4">
      <c r="A91" s="1"/>
      <c r="B91" s="1"/>
      <c r="C91" s="1"/>
      <c r="D91" s="1"/>
    </row>
    <row r="92" spans="1:4">
      <c r="A92" s="1"/>
      <c r="B92" s="1"/>
      <c r="C92" s="1"/>
      <c r="D92" s="1"/>
    </row>
    <row r="93" spans="1:4">
      <c r="A93" s="1"/>
      <c r="B93" s="1"/>
      <c r="C93" s="1"/>
      <c r="D93" s="1"/>
    </row>
    <row r="94" spans="1:4">
      <c r="A94" s="1"/>
      <c r="B94" s="1"/>
      <c r="C94" s="1"/>
      <c r="D94" s="1"/>
    </row>
    <row r="95" spans="1:4">
      <c r="A95" s="1"/>
      <c r="B95" s="1"/>
      <c r="C95" s="1"/>
      <c r="D95" s="1"/>
    </row>
    <row r="96" spans="1:4">
      <c r="A96" s="1"/>
      <c r="B96" s="1"/>
      <c r="C96" s="1"/>
      <c r="D96" s="1"/>
    </row>
    <row r="97" spans="1:4">
      <c r="A97" s="1"/>
      <c r="B97" s="1"/>
      <c r="C97" s="1"/>
      <c r="D97" s="1"/>
    </row>
    <row r="98" spans="1:4">
      <c r="A98" s="1"/>
      <c r="B98" s="1"/>
      <c r="C98" s="1"/>
      <c r="D98" s="1"/>
    </row>
    <row r="99" spans="1:4">
      <c r="A99" s="1"/>
      <c r="B99" s="1"/>
      <c r="C99" s="1"/>
      <c r="D99" s="1"/>
    </row>
    <row r="100" spans="1:4">
      <c r="A100" s="1"/>
      <c r="B100" s="1"/>
      <c r="C100" s="1"/>
      <c r="D100" s="1"/>
    </row>
    <row r="101" spans="1:4">
      <c r="A101" s="1"/>
      <c r="B101" s="1"/>
      <c r="C101" s="1"/>
      <c r="D101" s="1"/>
    </row>
    <row r="102" spans="1:4">
      <c r="A102" s="1"/>
      <c r="B102" s="1"/>
      <c r="C102" s="1"/>
      <c r="D102" s="1"/>
    </row>
    <row r="103" spans="1:4">
      <c r="A103" s="1"/>
      <c r="B103" s="1"/>
      <c r="C103" s="1"/>
      <c r="D103" s="1"/>
    </row>
    <row r="104" spans="1:4">
      <c r="A104" s="1"/>
      <c r="B104" s="1"/>
      <c r="C104" s="1"/>
      <c r="D104" s="1"/>
    </row>
    <row r="105" spans="1:4">
      <c r="A105" s="1"/>
      <c r="B105" s="1"/>
      <c r="C105" s="1"/>
      <c r="D105" s="1"/>
    </row>
    <row r="106" spans="1:4">
      <c r="A106" s="1"/>
      <c r="B106" s="1"/>
      <c r="C106" s="1"/>
      <c r="D106" s="1"/>
    </row>
    <row r="107" spans="1:4">
      <c r="A107" s="1"/>
      <c r="B107" s="1"/>
      <c r="C107" s="1"/>
      <c r="D107" s="1"/>
    </row>
    <row r="108" spans="1:4">
      <c r="A108" s="1"/>
      <c r="B108" s="1"/>
      <c r="C108" s="1"/>
      <c r="D108" s="1"/>
    </row>
    <row r="109" spans="1:4">
      <c r="A109" s="1"/>
      <c r="B109" s="1"/>
      <c r="C109" s="1"/>
      <c r="D109" s="1"/>
    </row>
    <row r="110" spans="1:4">
      <c r="A110" s="1"/>
      <c r="B110" s="1"/>
      <c r="C110" s="1"/>
      <c r="D110" s="1"/>
    </row>
    <row r="111" spans="1:4">
      <c r="A111" s="1"/>
      <c r="B111" s="1"/>
      <c r="C111" s="1"/>
      <c r="D111" s="1"/>
    </row>
    <row r="112" spans="1:4">
      <c r="A112" s="1"/>
      <c r="B112" s="1"/>
      <c r="C112" s="1"/>
      <c r="D112" s="1"/>
    </row>
    <row r="113" spans="1:4">
      <c r="A113" s="1"/>
      <c r="B113" s="1"/>
      <c r="C113" s="1"/>
      <c r="D113" s="1"/>
    </row>
    <row r="114" spans="1:4">
      <c r="A114" s="1"/>
      <c r="B114" s="1"/>
      <c r="C114" s="1"/>
      <c r="D114" s="1"/>
    </row>
    <row r="115" spans="1:4">
      <c r="A115" s="1"/>
      <c r="B115" s="1"/>
      <c r="C115" s="1"/>
      <c r="D115" s="1"/>
    </row>
    <row r="116" spans="1:4">
      <c r="A116" s="1"/>
      <c r="B116" s="1"/>
      <c r="C116" s="1"/>
      <c r="D116" s="1"/>
    </row>
    <row r="117" spans="1:4">
      <c r="A117" s="1"/>
      <c r="B117" s="1"/>
      <c r="C117" s="1"/>
      <c r="D117" s="1"/>
    </row>
    <row r="118" spans="1:4">
      <c r="A118" s="1"/>
      <c r="B118" s="1"/>
      <c r="C118" s="1"/>
      <c r="D118" s="1"/>
    </row>
    <row r="119" spans="1:4">
      <c r="A119" s="1"/>
      <c r="B119" s="1"/>
      <c r="C119" s="1"/>
      <c r="D119" s="1"/>
    </row>
    <row r="120" spans="1:4">
      <c r="A120" s="1"/>
      <c r="B120" s="1"/>
      <c r="C120" s="1"/>
      <c r="D120" s="1"/>
    </row>
    <row r="121" spans="1:4">
      <c r="A121" s="1"/>
      <c r="B121" s="1"/>
      <c r="C121" s="1"/>
      <c r="D121" s="1"/>
    </row>
    <row r="122" spans="1:4">
      <c r="A122" s="1"/>
      <c r="B122" s="1"/>
      <c r="C122" s="1"/>
      <c r="D122" s="1"/>
    </row>
    <row r="123" spans="1:4">
      <c r="A123" s="1"/>
      <c r="B123" s="1"/>
      <c r="C123" s="1"/>
      <c r="D123" s="1"/>
    </row>
    <row r="124" spans="1:4">
      <c r="A124" s="1"/>
      <c r="B124" s="1"/>
      <c r="C124" s="1"/>
      <c r="D124" s="1"/>
    </row>
    <row r="125" spans="1:4">
      <c r="A125" s="1"/>
      <c r="B125" s="1"/>
      <c r="C125" s="1"/>
      <c r="D125" s="1"/>
    </row>
    <row r="126" spans="1:4">
      <c r="A126" s="1"/>
      <c r="B126" s="1"/>
      <c r="C126" s="1"/>
      <c r="D126" s="1"/>
    </row>
    <row r="127" spans="1:4">
      <c r="A127" s="1"/>
      <c r="B127" s="1"/>
      <c r="C127" s="1"/>
      <c r="D127" s="1"/>
    </row>
    <row r="128" spans="1:4">
      <c r="A128" s="1"/>
      <c r="B128" s="1"/>
      <c r="C128" s="1"/>
      <c r="D128" s="1"/>
    </row>
    <row r="129" spans="1:4">
      <c r="A129" s="1"/>
      <c r="B129" s="1"/>
      <c r="C129" s="1"/>
      <c r="D129" s="1"/>
    </row>
    <row r="130" spans="1:4">
      <c r="A130" s="1"/>
      <c r="B130" s="1"/>
      <c r="C130" s="1"/>
      <c r="D130" s="1"/>
    </row>
    <row r="131" spans="1:4">
      <c r="A131" s="1"/>
      <c r="B131" s="1"/>
      <c r="C131" s="1"/>
      <c r="D131" s="1"/>
    </row>
    <row r="132" spans="1:4">
      <c r="A132" s="1"/>
      <c r="B132" s="1"/>
      <c r="C132" s="1"/>
      <c r="D132" s="1"/>
    </row>
    <row r="133" spans="1:4">
      <c r="A133" s="1"/>
      <c r="B133" s="1"/>
      <c r="C133" s="1"/>
      <c r="D133" s="1"/>
    </row>
    <row r="134" spans="1:4">
      <c r="A134" s="1"/>
      <c r="B134" s="1"/>
      <c r="C134" s="1"/>
      <c r="D134" s="1"/>
    </row>
    <row r="135" spans="1:4">
      <c r="A135" s="1"/>
      <c r="B135" s="1"/>
      <c r="C135" s="1"/>
      <c r="D135" s="1"/>
    </row>
    <row r="136" spans="1:4">
      <c r="A136" s="1"/>
      <c r="B136" s="1"/>
      <c r="C136" s="1"/>
      <c r="D136" s="1"/>
    </row>
    <row r="137" spans="1:4">
      <c r="A137" s="1"/>
      <c r="B137" s="1"/>
      <c r="C137" s="1"/>
      <c r="D137" s="1"/>
    </row>
    <row r="138" spans="1:4">
      <c r="A138" s="1"/>
      <c r="B138" s="1"/>
      <c r="C138" s="1"/>
      <c r="D138" s="1"/>
    </row>
    <row r="139" spans="1:4">
      <c r="A139" s="1"/>
      <c r="B139" s="1"/>
      <c r="C139" s="1"/>
      <c r="D139" s="1"/>
    </row>
    <row r="140" spans="1:4">
      <c r="A140" s="1"/>
      <c r="B140" s="1"/>
      <c r="C140" s="1"/>
      <c r="D140" s="1"/>
    </row>
    <row r="141" spans="1:4">
      <c r="A141" s="1"/>
      <c r="B141" s="1"/>
      <c r="C141" s="1"/>
      <c r="D141" s="1"/>
    </row>
    <row r="142" spans="1:4">
      <c r="A142" s="1"/>
      <c r="B142" s="1"/>
      <c r="C142" s="1"/>
      <c r="D142" s="1"/>
    </row>
    <row r="143" spans="1:4">
      <c r="A143" s="1"/>
      <c r="B143" s="1"/>
      <c r="C143" s="1"/>
      <c r="D143" s="1"/>
    </row>
    <row r="144" spans="1:4">
      <c r="A144" s="1"/>
      <c r="B144" s="1"/>
      <c r="C144" s="1"/>
      <c r="D144" s="1"/>
    </row>
    <row r="145" spans="1:4">
      <c r="A145" s="1"/>
      <c r="B145" s="1"/>
      <c r="C145" s="1"/>
      <c r="D145" s="1"/>
    </row>
    <row r="146" spans="1:4">
      <c r="A146" s="1"/>
      <c r="B146" s="1"/>
      <c r="C146" s="1"/>
      <c r="D146" s="1"/>
    </row>
    <row r="147" spans="1:4">
      <c r="A147" s="1"/>
      <c r="B147" s="1"/>
      <c r="C147" s="1"/>
      <c r="D147" s="1"/>
    </row>
    <row r="148" spans="1:4">
      <c r="A148" s="1"/>
      <c r="B148" s="1"/>
      <c r="C148" s="1"/>
      <c r="D148" s="1"/>
    </row>
    <row r="149" spans="1:4">
      <c r="A149" s="1"/>
      <c r="B149" s="1"/>
      <c r="C149" s="1"/>
      <c r="D149" s="1"/>
    </row>
    <row r="150" spans="1:4">
      <c r="A150" s="1"/>
      <c r="B150" s="1"/>
      <c r="C150" s="1"/>
      <c r="D150" s="1"/>
    </row>
    <row r="151" spans="1:4">
      <c r="A151" s="1"/>
      <c r="B151" s="1"/>
      <c r="C151" s="1"/>
      <c r="D151" s="1"/>
    </row>
    <row r="152" spans="1:4">
      <c r="A152" s="1"/>
      <c r="B152" s="1"/>
      <c r="C152" s="1"/>
      <c r="D152" s="1"/>
    </row>
    <row r="153" spans="1:4">
      <c r="A153" s="1"/>
      <c r="B153" s="1"/>
      <c r="C153" s="1"/>
      <c r="D153" s="1"/>
    </row>
    <row r="154" spans="1:4">
      <c r="A154" s="1"/>
      <c r="B154" s="1"/>
      <c r="C154" s="1"/>
      <c r="D154" s="1"/>
    </row>
    <row r="155" spans="1:4">
      <c r="A155" s="1"/>
      <c r="B155" s="1"/>
      <c r="C155" s="1"/>
      <c r="D155" s="1"/>
    </row>
    <row r="156" spans="1:4">
      <c r="A156" s="1"/>
      <c r="B156" s="1"/>
      <c r="C156" s="1"/>
      <c r="D156" s="1"/>
    </row>
    <row r="157" spans="1:4">
      <c r="A157" s="1"/>
      <c r="B157" s="1"/>
      <c r="C157" s="1"/>
      <c r="D157" s="1"/>
    </row>
    <row r="158" spans="1:4">
      <c r="A158" s="1"/>
      <c r="B158" s="1"/>
      <c r="C158" s="1"/>
      <c r="D158" s="1"/>
    </row>
    <row r="159" spans="1:4">
      <c r="A159" s="1"/>
      <c r="B159" s="1"/>
      <c r="C159" s="1"/>
      <c r="D159" s="1"/>
    </row>
    <row r="160" spans="1:4">
      <c r="A160" s="1"/>
      <c r="B160" s="1"/>
      <c r="C160" s="1"/>
      <c r="D160" s="1"/>
    </row>
    <row r="161" spans="1:4">
      <c r="A161" s="1"/>
      <c r="B161" s="1"/>
      <c r="C161" s="1"/>
      <c r="D161" s="1"/>
    </row>
    <row r="162" spans="1:4">
      <c r="A162" s="1"/>
      <c r="B162" s="1"/>
      <c r="C162" s="1"/>
      <c r="D162" s="1"/>
    </row>
    <row r="163" spans="1:4">
      <c r="A163" s="1"/>
      <c r="B163" s="1"/>
      <c r="C163" s="1"/>
      <c r="D163" s="1"/>
    </row>
    <row r="164" spans="1:4">
      <c r="A164" s="1"/>
      <c r="B164" s="1"/>
      <c r="C164" s="1"/>
      <c r="D164" s="1"/>
    </row>
    <row r="165" spans="1:4">
      <c r="A165" s="1"/>
      <c r="B165" s="1"/>
      <c r="C165" s="1"/>
      <c r="D165" s="1"/>
    </row>
    <row r="166" spans="1:4">
      <c r="A166" s="1"/>
      <c r="B166" s="1"/>
      <c r="C166" s="1"/>
      <c r="D166" s="1"/>
    </row>
    <row r="167" spans="1:4">
      <c r="A167" s="1"/>
      <c r="B167" s="1"/>
      <c r="C167" s="1"/>
      <c r="D167" s="1"/>
    </row>
    <row r="168" spans="1:4">
      <c r="A168" s="1"/>
      <c r="B168" s="1"/>
      <c r="C168" s="1"/>
      <c r="D168" s="1"/>
    </row>
    <row r="169" spans="1:4">
      <c r="A169" s="1"/>
      <c r="B169" s="1"/>
      <c r="C169" s="1"/>
      <c r="D169" s="1"/>
    </row>
    <row r="170" spans="1:4">
      <c r="A170" s="1"/>
      <c r="B170" s="1"/>
      <c r="C170" s="1"/>
      <c r="D170" s="1"/>
    </row>
    <row r="171" spans="1:4">
      <c r="A171" s="1"/>
      <c r="B171" s="1"/>
      <c r="C171" s="1"/>
      <c r="D171" s="1"/>
    </row>
    <row r="172" spans="1:4">
      <c r="A172" s="1"/>
      <c r="B172" s="1"/>
      <c r="C172" s="1"/>
      <c r="D172" s="1"/>
    </row>
    <row r="173" spans="1:4">
      <c r="A173" s="1"/>
      <c r="B173" s="1"/>
      <c r="C173" s="1"/>
      <c r="D173" s="1"/>
    </row>
    <row r="174" spans="1:4">
      <c r="A174" s="1"/>
      <c r="B174" s="1"/>
      <c r="C174" s="1"/>
      <c r="D174" s="1"/>
    </row>
    <row r="175" spans="1:4">
      <c r="A175" s="1"/>
      <c r="B175" s="1"/>
      <c r="C175" s="1"/>
      <c r="D175" s="1"/>
    </row>
    <row r="176" spans="1:4">
      <c r="A176" s="1"/>
      <c r="B176" s="1"/>
      <c r="C176" s="1"/>
      <c r="D176" s="1"/>
    </row>
    <row r="177" spans="1:4">
      <c r="A177" s="1"/>
      <c r="B177" s="1"/>
      <c r="C177" s="1"/>
      <c r="D177" s="1"/>
    </row>
    <row r="178" spans="1:4">
      <c r="A178" s="1"/>
      <c r="B178" s="1"/>
      <c r="C178" s="1"/>
      <c r="D178" s="1"/>
    </row>
    <row r="179" spans="1:4">
      <c r="A179" s="1"/>
      <c r="B179" s="1"/>
      <c r="C179" s="1"/>
      <c r="D179" s="1"/>
    </row>
    <row r="180" spans="1:4">
      <c r="A180" s="1"/>
      <c r="B180" s="1"/>
      <c r="C180" s="1"/>
      <c r="D180" s="1"/>
    </row>
    <row r="181" spans="1:4">
      <c r="A181" s="1"/>
      <c r="B181" s="1"/>
      <c r="C181" s="1"/>
      <c r="D181" s="1"/>
    </row>
    <row r="182" spans="1:4">
      <c r="A182" s="1"/>
      <c r="B182" s="1"/>
      <c r="C182" s="1"/>
      <c r="D182" s="1"/>
    </row>
    <row r="183" spans="1:4">
      <c r="A183" s="1"/>
      <c r="B183" s="1"/>
      <c r="C183" s="1"/>
      <c r="D183" s="1"/>
    </row>
    <row r="184" spans="1:4">
      <c r="A184" s="1"/>
      <c r="B184" s="1"/>
      <c r="C184" s="1"/>
      <c r="D184" s="1"/>
    </row>
    <row r="185" spans="1:4">
      <c r="A185" s="1"/>
      <c r="B185" s="1"/>
      <c r="C185" s="1"/>
      <c r="D185" s="1"/>
    </row>
    <row r="186" spans="1:4">
      <c r="A186" s="1"/>
      <c r="B186" s="1"/>
      <c r="C186" s="1"/>
      <c r="D186" s="1"/>
    </row>
    <row r="187" spans="1:4">
      <c r="A187" s="1"/>
      <c r="B187" s="1"/>
      <c r="C187" s="1"/>
      <c r="D187" s="1"/>
    </row>
    <row r="188" spans="1:4">
      <c r="A188" s="1"/>
      <c r="B188" s="1"/>
      <c r="C188" s="1"/>
      <c r="D188" s="1"/>
    </row>
    <row r="189" spans="1:4">
      <c r="A189" s="1"/>
      <c r="B189" s="1"/>
      <c r="C189" s="1"/>
      <c r="D189" s="1"/>
    </row>
    <row r="190" spans="1:4">
      <c r="A190" s="1"/>
      <c r="B190" s="1"/>
      <c r="C190" s="1"/>
      <c r="D190" s="1"/>
    </row>
    <row r="191" spans="1:4">
      <c r="A191" s="1"/>
      <c r="B191" s="1"/>
      <c r="C191" s="1"/>
      <c r="D191" s="1"/>
    </row>
    <row r="192" spans="1:4">
      <c r="A192" s="1"/>
      <c r="B192" s="1"/>
      <c r="C192" s="1"/>
      <c r="D192" s="1"/>
    </row>
    <row r="193" spans="1:4">
      <c r="A193" s="1"/>
      <c r="B193" s="1"/>
      <c r="C193" s="1"/>
      <c r="D193" s="1"/>
    </row>
    <row r="194" spans="1:4">
      <c r="A194" s="1"/>
      <c r="B194" s="1"/>
      <c r="C194" s="1"/>
      <c r="D194" s="1"/>
    </row>
    <row r="195" spans="1:4">
      <c r="A195" s="1"/>
      <c r="B195" s="1"/>
      <c r="C195" s="1"/>
      <c r="D195" s="1"/>
    </row>
    <row r="196" spans="1:4">
      <c r="A196" s="1"/>
      <c r="B196" s="1"/>
      <c r="C196" s="1"/>
      <c r="D196" s="1"/>
    </row>
    <row r="197" spans="1:4">
      <c r="A197" s="1"/>
      <c r="B197" s="1"/>
      <c r="C197" s="1"/>
      <c r="D197" s="1"/>
    </row>
    <row r="198" spans="1:4">
      <c r="A198" s="1"/>
      <c r="B198" s="1"/>
      <c r="C198" s="1"/>
      <c r="D198" s="1"/>
    </row>
    <row r="199" spans="1:4">
      <c r="A199" s="1"/>
      <c r="B199" s="1"/>
      <c r="C199" s="1"/>
      <c r="D199" s="1"/>
    </row>
    <row r="200" spans="1:4">
      <c r="A200" s="1"/>
      <c r="B200" s="1"/>
      <c r="C200" s="1"/>
      <c r="D200" s="1"/>
    </row>
    <row r="201" spans="1:4">
      <c r="A201" s="1"/>
      <c r="B201" s="1"/>
      <c r="C201" s="1"/>
      <c r="D201" s="1"/>
    </row>
    <row r="202" spans="1:4">
      <c r="A202" s="1"/>
      <c r="B202" s="1"/>
      <c r="C202" s="1"/>
      <c r="D202" s="1"/>
    </row>
    <row r="203" spans="1:4">
      <c r="A203" s="1"/>
      <c r="B203" s="1"/>
      <c r="C203" s="1"/>
      <c r="D203" s="1"/>
    </row>
    <row r="204" spans="1:4">
      <c r="A204" s="1"/>
      <c r="B204" s="1"/>
      <c r="C204" s="1"/>
      <c r="D204" s="1"/>
    </row>
    <row r="205" spans="1:4">
      <c r="A205" s="1"/>
      <c r="B205" s="1"/>
      <c r="C205" s="1"/>
      <c r="D205" s="1"/>
    </row>
    <row r="206" spans="1:4">
      <c r="A206" s="1"/>
      <c r="B206" s="1"/>
      <c r="C206" s="1"/>
      <c r="D206" s="1"/>
    </row>
    <row r="207" spans="1:4">
      <c r="A207" s="1"/>
      <c r="B207" s="1"/>
      <c r="C207" s="1"/>
      <c r="D207" s="1"/>
    </row>
    <row r="208" spans="1:4">
      <c r="A208" s="1"/>
      <c r="B208" s="1"/>
      <c r="C208" s="1"/>
      <c r="D208" s="1"/>
    </row>
    <row r="209" spans="1:4">
      <c r="A209" s="1"/>
      <c r="B209" s="1"/>
      <c r="C209" s="1"/>
      <c r="D209" s="1"/>
    </row>
    <row r="210" spans="1:4">
      <c r="A210" s="1"/>
      <c r="B210" s="1"/>
      <c r="C210" s="1"/>
      <c r="D210" s="1"/>
    </row>
    <row r="211" spans="1:4">
      <c r="A211" s="1"/>
      <c r="B211" s="1"/>
      <c r="C211" s="1"/>
      <c r="D211" s="1"/>
    </row>
    <row r="212" spans="1:4">
      <c r="A212" s="1"/>
      <c r="B212" s="1"/>
      <c r="C212" s="1"/>
      <c r="D212" s="1"/>
    </row>
    <row r="213" spans="1:4">
      <c r="A213" s="1"/>
      <c r="B213" s="1"/>
      <c r="C213" s="1"/>
      <c r="D213" s="1"/>
    </row>
    <row r="214" spans="1:4">
      <c r="A214" s="1"/>
      <c r="B214" s="1"/>
      <c r="C214" s="1"/>
      <c r="D214" s="1"/>
    </row>
    <row r="215" spans="1:4">
      <c r="A215" s="1"/>
      <c r="B215" s="1"/>
      <c r="C215" s="1"/>
      <c r="D215" s="1"/>
    </row>
    <row r="216" spans="1:4">
      <c r="A216" s="1"/>
      <c r="B216" s="1"/>
      <c r="C216" s="1"/>
      <c r="D216" s="1"/>
    </row>
    <row r="217" spans="1:4">
      <c r="A217" s="1"/>
      <c r="B217" s="1"/>
      <c r="C217" s="1"/>
      <c r="D217" s="1"/>
    </row>
    <row r="218" spans="1:4">
      <c r="A218" s="1"/>
      <c r="B218" s="1"/>
      <c r="C218" s="1"/>
      <c r="D218" s="1"/>
    </row>
    <row r="219" spans="1:4">
      <c r="A219" s="1"/>
      <c r="B219" s="1"/>
      <c r="C219" s="1"/>
      <c r="D219" s="1"/>
    </row>
    <row r="220" spans="1:4">
      <c r="A220" s="1"/>
      <c r="B220" s="1"/>
      <c r="C220" s="1"/>
      <c r="D220" s="1"/>
    </row>
    <row r="221" spans="1:4">
      <c r="A221" s="1"/>
      <c r="B221" s="1"/>
      <c r="C221" s="1"/>
      <c r="D221" s="1"/>
    </row>
    <row r="222" spans="1:4">
      <c r="A222" s="1"/>
      <c r="B222" s="1"/>
      <c r="C222" s="1"/>
      <c r="D222" s="1"/>
    </row>
    <row r="223" spans="1:4">
      <c r="A223" s="1"/>
      <c r="B223" s="1"/>
      <c r="C223" s="1"/>
      <c r="D223" s="1"/>
    </row>
    <row r="224" spans="1:4">
      <c r="A224" s="1"/>
      <c r="B224" s="1"/>
      <c r="C224" s="1"/>
      <c r="D224" s="1"/>
    </row>
    <row r="225" spans="1:4">
      <c r="A225" s="1"/>
      <c r="B225" s="1"/>
      <c r="C225" s="1"/>
      <c r="D225" s="1"/>
    </row>
    <row r="226" spans="1:4">
      <c r="A226" s="1"/>
      <c r="B226" s="1"/>
      <c r="C226" s="1"/>
      <c r="D226" s="1"/>
    </row>
    <row r="227" spans="1:4">
      <c r="A227" s="1"/>
      <c r="B227" s="1"/>
      <c r="C227" s="1"/>
      <c r="D227" s="1"/>
    </row>
    <row r="228" spans="1:4">
      <c r="A228" s="1"/>
      <c r="B228" s="1"/>
      <c r="C228" s="1"/>
      <c r="D228" s="1"/>
    </row>
    <row r="229" spans="1:4">
      <c r="A229" s="1"/>
      <c r="B229" s="1"/>
      <c r="C229" s="1"/>
      <c r="D229" s="1"/>
    </row>
    <row r="230" spans="1:4">
      <c r="A230" s="1"/>
      <c r="B230" s="1"/>
      <c r="C230" s="1"/>
      <c r="D230" s="1"/>
    </row>
    <row r="231" spans="1:4">
      <c r="A231" s="1"/>
      <c r="B231" s="1"/>
      <c r="C231" s="1"/>
      <c r="D231" s="1"/>
    </row>
    <row r="232" spans="1:4">
      <c r="A232" s="1"/>
      <c r="B232" s="1"/>
      <c r="C232" s="1"/>
      <c r="D232" s="1"/>
    </row>
    <row r="233" spans="1:4">
      <c r="A233" s="1"/>
      <c r="B233" s="1"/>
      <c r="C233" s="1"/>
      <c r="D233" s="1"/>
    </row>
    <row r="234" spans="1:4">
      <c r="A234" s="1"/>
      <c r="B234" s="1"/>
      <c r="C234" s="1"/>
      <c r="D234" s="1"/>
    </row>
    <row r="235" spans="1:4">
      <c r="A235" s="1"/>
      <c r="B235" s="1"/>
      <c r="C235" s="1"/>
      <c r="D235" s="1"/>
    </row>
    <row r="236" spans="1:4">
      <c r="A236" s="1"/>
      <c r="B236" s="1"/>
      <c r="C236" s="1"/>
      <c r="D236" s="1"/>
    </row>
    <row r="237" spans="1:4">
      <c r="A237" s="1"/>
      <c r="B237" s="1"/>
      <c r="C237" s="1"/>
      <c r="D237" s="1"/>
    </row>
    <row r="238" spans="1:4">
      <c r="A238" s="1"/>
      <c r="B238" s="1"/>
      <c r="C238" s="1"/>
      <c r="D238" s="1"/>
    </row>
    <row r="239" spans="1:4">
      <c r="A239" s="1"/>
      <c r="B239" s="1"/>
      <c r="C239" s="1"/>
      <c r="D239" s="1"/>
    </row>
    <row r="240" spans="1:4">
      <c r="A240" s="1"/>
      <c r="B240" s="1"/>
      <c r="C240" s="1"/>
      <c r="D240" s="1"/>
    </row>
    <row r="241" spans="1:4">
      <c r="A241" s="1"/>
      <c r="B241" s="1"/>
      <c r="C241" s="1"/>
      <c r="D241" s="1"/>
    </row>
    <row r="242" spans="1:4">
      <c r="A242" s="1"/>
      <c r="B242" s="1"/>
      <c r="C242" s="1"/>
      <c r="D242" s="1"/>
    </row>
    <row r="243" spans="1:4">
      <c r="A243" s="1"/>
      <c r="B243" s="1"/>
      <c r="C243" s="1"/>
      <c r="D243" s="1"/>
    </row>
    <row r="244" spans="1:4">
      <c r="A244" s="1"/>
      <c r="B244" s="1"/>
      <c r="C244" s="1"/>
      <c r="D244" s="1"/>
    </row>
    <row r="245" spans="1:4">
      <c r="A245" s="1"/>
      <c r="B245" s="1"/>
      <c r="C245" s="1"/>
      <c r="D245" s="1"/>
    </row>
    <row r="246" spans="1:4">
      <c r="A246" s="1"/>
      <c r="B246" s="1"/>
      <c r="C246" s="1"/>
      <c r="D246" s="1"/>
    </row>
    <row r="247" spans="1:4">
      <c r="A247" s="1"/>
      <c r="B247" s="1"/>
      <c r="C247" s="1"/>
      <c r="D247" s="1"/>
    </row>
    <row r="248" spans="1:4">
      <c r="A248" s="1"/>
      <c r="B248" s="1"/>
      <c r="C248" s="1"/>
      <c r="D248" s="1"/>
    </row>
    <row r="249" spans="1:4">
      <c r="A249" s="1"/>
      <c r="B249" s="1"/>
      <c r="C249" s="1"/>
      <c r="D249" s="1"/>
    </row>
    <row r="250" spans="1:4">
      <c r="A250" s="1"/>
      <c r="B250" s="1"/>
      <c r="C250" s="1"/>
      <c r="D250" s="1"/>
    </row>
    <row r="251" spans="1:4">
      <c r="A251" s="1"/>
      <c r="B251" s="1"/>
      <c r="C251" s="1"/>
      <c r="D251" s="1"/>
    </row>
    <row r="252" spans="1:4">
      <c r="A252" s="1"/>
      <c r="B252" s="1"/>
      <c r="C252" s="1"/>
      <c r="D252" s="1"/>
    </row>
    <row r="253" spans="1:4">
      <c r="A253" s="1"/>
      <c r="B253" s="1"/>
      <c r="C253" s="1"/>
      <c r="D253" s="1"/>
    </row>
    <row r="254" spans="1:4">
      <c r="A254" s="1"/>
      <c r="B254" s="1"/>
      <c r="C254" s="1"/>
      <c r="D254" s="1"/>
    </row>
    <row r="255" spans="1:4">
      <c r="A255" s="1"/>
      <c r="B255" s="1"/>
      <c r="C255" s="1"/>
      <c r="D255" s="1"/>
    </row>
    <row r="256" spans="1:4">
      <c r="A256" s="1"/>
      <c r="B256" s="1"/>
      <c r="C256" s="1"/>
      <c r="D256" s="1"/>
    </row>
    <row r="257" spans="1:4">
      <c r="A257" s="1"/>
      <c r="B257" s="1"/>
      <c r="C257" s="1"/>
      <c r="D257" s="1"/>
    </row>
    <row r="258" spans="1:4">
      <c r="A258" s="1"/>
      <c r="B258" s="1"/>
      <c r="C258" s="1"/>
      <c r="D258" s="1"/>
    </row>
    <row r="259" spans="1:4">
      <c r="A259" s="1"/>
      <c r="B259" s="1"/>
      <c r="C259" s="1"/>
      <c r="D259" s="1"/>
    </row>
    <row r="260" spans="1:4">
      <c r="A260" s="1"/>
      <c r="B260" s="1"/>
      <c r="C260" s="1"/>
      <c r="D260" s="1"/>
    </row>
    <row r="261" spans="1:4">
      <c r="A261" s="1"/>
      <c r="B261" s="1"/>
      <c r="C261" s="1"/>
      <c r="D261" s="1"/>
    </row>
    <row r="262" spans="1:4">
      <c r="A262" s="1"/>
      <c r="B262" s="1"/>
      <c r="C262" s="1"/>
      <c r="D262" s="1"/>
    </row>
    <row r="263" spans="1:4">
      <c r="A263" s="1"/>
      <c r="B263" s="1"/>
      <c r="C263" s="1"/>
      <c r="D263" s="1"/>
    </row>
    <row r="264" spans="1:4">
      <c r="A264" s="1"/>
      <c r="B264" s="1"/>
      <c r="C264" s="1"/>
      <c r="D264" s="1"/>
    </row>
    <row r="265" spans="1:4">
      <c r="A265" s="1"/>
      <c r="B265" s="1"/>
      <c r="C265" s="1"/>
      <c r="D265" s="1"/>
    </row>
    <row r="266" spans="1:4">
      <c r="A266" s="1"/>
      <c r="B266" s="1"/>
      <c r="C266" s="1"/>
      <c r="D266" s="1"/>
    </row>
    <row r="267" spans="1:4">
      <c r="A267" s="1"/>
      <c r="B267" s="1"/>
      <c r="C267" s="1"/>
      <c r="D267" s="1"/>
    </row>
    <row r="268" spans="1:4">
      <c r="A268" s="1"/>
      <c r="B268" s="1"/>
      <c r="C268" s="1"/>
      <c r="D268" s="1"/>
    </row>
    <row r="269" spans="1:4">
      <c r="A269" s="1"/>
      <c r="B269" s="1"/>
      <c r="C269" s="1"/>
      <c r="D269" s="1"/>
    </row>
    <row r="270" spans="1:4">
      <c r="A270" s="1"/>
      <c r="B270" s="1"/>
      <c r="C270" s="1"/>
      <c r="D270" s="1"/>
    </row>
    <row r="271" spans="1:4">
      <c r="A271" s="1"/>
      <c r="B271" s="1"/>
      <c r="C271" s="1"/>
      <c r="D271" s="1"/>
    </row>
    <row r="272" spans="1:4">
      <c r="A272" s="1"/>
      <c r="B272" s="1"/>
      <c r="C272" s="1"/>
      <c r="D272" s="1"/>
    </row>
    <row r="273" spans="1:4">
      <c r="A273" s="1"/>
      <c r="B273" s="1"/>
      <c r="C273" s="1"/>
      <c r="D273" s="1"/>
    </row>
    <row r="274" spans="1:4">
      <c r="A274" s="1"/>
      <c r="B274" s="1"/>
      <c r="C274" s="1"/>
      <c r="D274" s="1"/>
    </row>
    <row r="275" spans="1:4">
      <c r="A275" s="1"/>
      <c r="B275" s="1"/>
      <c r="C275" s="1"/>
      <c r="D275" s="1"/>
    </row>
    <row r="276" spans="1:4">
      <c r="A276" s="1"/>
      <c r="B276" s="1"/>
      <c r="C276" s="1"/>
      <c r="D276" s="1"/>
    </row>
    <row r="277" spans="1:4">
      <c r="A277" s="1"/>
      <c r="B277" s="1"/>
      <c r="C277" s="1"/>
      <c r="D277" s="1"/>
    </row>
    <row r="278" spans="1:4">
      <c r="A278" s="1"/>
      <c r="B278" s="1"/>
      <c r="C278" s="1"/>
      <c r="D278" s="1"/>
    </row>
    <row r="279" spans="1:4">
      <c r="A279" s="1"/>
      <c r="B279" s="1"/>
      <c r="C279" s="1"/>
      <c r="D279" s="1"/>
    </row>
    <row r="280" spans="1:4">
      <c r="A280" s="1"/>
      <c r="B280" s="1"/>
      <c r="C280" s="1"/>
      <c r="D280" s="1"/>
    </row>
    <row r="281" spans="1:4">
      <c r="A281" s="1"/>
      <c r="B281" s="1"/>
      <c r="C281" s="1"/>
      <c r="D281" s="1"/>
    </row>
    <row r="282" spans="1:4">
      <c r="A282" s="1"/>
      <c r="B282" s="1"/>
      <c r="C282" s="1"/>
      <c r="D282" s="1"/>
    </row>
    <row r="283" spans="1:4">
      <c r="A283" s="1"/>
      <c r="B283" s="1"/>
      <c r="C283" s="1"/>
      <c r="D283" s="1"/>
    </row>
    <row r="284" spans="1:4">
      <c r="A284" s="1"/>
      <c r="B284" s="1"/>
      <c r="C284" s="1"/>
      <c r="D284" s="1"/>
    </row>
    <row r="285" spans="1:4">
      <c r="A285" s="1"/>
      <c r="B285" s="1"/>
      <c r="C285" s="1"/>
      <c r="D285" s="1"/>
    </row>
    <row r="286" spans="1:4">
      <c r="A286" s="1"/>
      <c r="B286" s="1"/>
      <c r="C286" s="1"/>
      <c r="D286" s="1"/>
    </row>
    <row r="287" spans="1:4">
      <c r="A287" s="1"/>
      <c r="B287" s="1"/>
      <c r="C287" s="1"/>
      <c r="D287" s="1"/>
    </row>
    <row r="288" spans="1:4">
      <c r="A288" s="1"/>
      <c r="B288" s="1"/>
      <c r="C288" s="1"/>
      <c r="D288" s="1"/>
    </row>
    <row r="289" spans="1:4">
      <c r="A289" s="1"/>
      <c r="B289" s="1"/>
      <c r="C289" s="1"/>
      <c r="D289" s="1"/>
    </row>
    <row r="290" spans="1:4">
      <c r="A290" s="1"/>
      <c r="B290" s="1"/>
      <c r="C290" s="1"/>
      <c r="D290" s="1"/>
    </row>
    <row r="291" spans="1:4">
      <c r="A291" s="1"/>
      <c r="B291" s="1"/>
      <c r="C291" s="1"/>
      <c r="D291" s="1"/>
    </row>
    <row r="292" spans="1:4">
      <c r="A292" s="1"/>
      <c r="B292" s="1"/>
      <c r="C292" s="1"/>
      <c r="D292" s="1"/>
    </row>
    <row r="293" spans="1:4">
      <c r="A293" s="1"/>
      <c r="B293" s="1"/>
      <c r="C293" s="1"/>
      <c r="D293" s="1"/>
    </row>
    <row r="294" spans="1:4">
      <c r="A294" s="1"/>
      <c r="B294" s="1"/>
      <c r="C294" s="1"/>
      <c r="D294" s="1"/>
    </row>
    <row r="295" spans="1:4">
      <c r="A295" s="1"/>
      <c r="B295" s="1"/>
      <c r="C295" s="1"/>
      <c r="D295" s="1"/>
    </row>
    <row r="296" spans="1:4">
      <c r="A296" s="1"/>
      <c r="B296" s="1"/>
      <c r="C296" s="1"/>
      <c r="D296" s="1"/>
    </row>
    <row r="297" spans="1:4">
      <c r="A297" s="1"/>
      <c r="B297" s="1"/>
      <c r="C297" s="1"/>
      <c r="D297" s="1"/>
    </row>
    <row r="298" spans="1:4">
      <c r="A298" s="1"/>
      <c r="B298" s="1"/>
      <c r="C298" s="1"/>
      <c r="D298" s="1"/>
    </row>
    <row r="299" spans="1:4">
      <c r="A299" s="1"/>
      <c r="B299" s="1"/>
      <c r="C299" s="1"/>
      <c r="D299" s="1"/>
    </row>
    <row r="300" spans="1:4">
      <c r="A300" s="1"/>
      <c r="B300" s="1"/>
      <c r="C300" s="1"/>
      <c r="D300" s="1"/>
    </row>
    <row r="301" spans="1:4">
      <c r="A301" s="1"/>
      <c r="B301" s="1"/>
      <c r="C301" s="1"/>
      <c r="D301" s="1"/>
    </row>
    <row r="302" spans="1:4">
      <c r="A302" s="1"/>
      <c r="B302" s="1"/>
      <c r="C302" s="1"/>
      <c r="D302" s="1"/>
    </row>
    <row r="303" spans="1:4">
      <c r="A303" s="1"/>
      <c r="B303" s="1"/>
      <c r="C303" s="1"/>
      <c r="D303" s="1"/>
    </row>
    <row r="304" spans="1:4">
      <c r="A304" s="1"/>
      <c r="B304" s="1"/>
      <c r="C304" s="1"/>
      <c r="D304" s="1"/>
    </row>
    <row r="305" spans="1:4">
      <c r="A305" s="1"/>
      <c r="B305" s="1"/>
      <c r="C305" s="1"/>
      <c r="D305" s="1"/>
    </row>
    <row r="306" spans="1:4">
      <c r="A306" s="1"/>
      <c r="B306" s="1"/>
      <c r="C306" s="1"/>
      <c r="D306" s="1"/>
    </row>
    <row r="307" spans="1:4">
      <c r="A307" s="1"/>
      <c r="B307" s="1"/>
      <c r="C307" s="1"/>
      <c r="D307" s="1"/>
    </row>
    <row r="308" spans="1:4">
      <c r="A308" s="1"/>
      <c r="B308" s="1"/>
      <c r="C308" s="1"/>
      <c r="D308" s="1"/>
    </row>
    <row r="309" spans="1:4">
      <c r="A309" s="1"/>
      <c r="B309" s="1"/>
      <c r="C309" s="1"/>
      <c r="D309" s="1"/>
    </row>
    <row r="310" spans="1:4">
      <c r="A310" s="1"/>
      <c r="B310" s="1"/>
      <c r="C310" s="1"/>
      <c r="D310" s="1"/>
    </row>
    <row r="311" spans="1:4">
      <c r="A311" s="1"/>
      <c r="B311" s="1"/>
      <c r="C311" s="1"/>
      <c r="D311" s="1"/>
    </row>
    <row r="312" spans="1:4">
      <c r="A312" s="1"/>
      <c r="B312" s="1"/>
      <c r="C312" s="1"/>
      <c r="D312" s="1"/>
    </row>
    <row r="313" spans="1:4">
      <c r="A313" s="1"/>
      <c r="B313" s="1"/>
      <c r="C313" s="1"/>
      <c r="D313" s="1"/>
    </row>
    <row r="314" spans="1:4">
      <c r="A314" s="1"/>
      <c r="B314" s="1"/>
      <c r="C314" s="1"/>
      <c r="D314" s="1"/>
    </row>
    <row r="315" spans="1:4">
      <c r="A315" s="1"/>
      <c r="B315" s="1"/>
      <c r="C315" s="1"/>
      <c r="D315" s="1"/>
    </row>
    <row r="316" spans="1:4">
      <c r="A316" s="1"/>
      <c r="B316" s="1"/>
      <c r="C316" s="1"/>
      <c r="D316" s="1"/>
    </row>
    <row r="317" spans="1:4">
      <c r="A317" s="1"/>
      <c r="B317" s="1"/>
      <c r="C317" s="1"/>
      <c r="D317" s="1"/>
    </row>
    <row r="318" spans="1:4">
      <c r="A318" s="1"/>
      <c r="B318" s="1"/>
      <c r="C318" s="1"/>
      <c r="D318" s="1"/>
    </row>
    <row r="319" spans="1:4">
      <c r="A319" s="1"/>
      <c r="B319" s="1"/>
      <c r="C319" s="1"/>
      <c r="D319" s="1"/>
    </row>
    <row r="320" spans="1:4">
      <c r="A320" s="1"/>
      <c r="B320" s="1"/>
      <c r="C320" s="1"/>
      <c r="D320" s="1"/>
    </row>
    <row r="321" spans="1:4">
      <c r="A321" s="1"/>
      <c r="B321" s="1"/>
      <c r="C321" s="1"/>
      <c r="D321" s="1"/>
    </row>
    <row r="322" spans="1:4">
      <c r="A322" s="1"/>
      <c r="B322" s="1"/>
      <c r="C322" s="1"/>
      <c r="D322" s="1"/>
    </row>
    <row r="323" spans="1:4">
      <c r="A323" s="1"/>
      <c r="B323" s="1"/>
      <c r="C323" s="1"/>
      <c r="D323" s="1"/>
    </row>
    <row r="324" spans="1:4">
      <c r="A324" s="1"/>
      <c r="B324" s="1"/>
      <c r="C324" s="1"/>
      <c r="D324" s="1"/>
    </row>
    <row r="325" spans="1:4">
      <c r="A325" s="1"/>
      <c r="B325" s="1"/>
      <c r="C325" s="1"/>
      <c r="D325" s="1"/>
    </row>
    <row r="326" spans="1:4">
      <c r="A326" s="1"/>
      <c r="B326" s="1"/>
      <c r="C326" s="1"/>
      <c r="D326" s="1"/>
    </row>
    <row r="327" spans="1:4">
      <c r="A327" s="1"/>
      <c r="B327" s="1"/>
      <c r="C327" s="1"/>
      <c r="D327" s="1"/>
    </row>
    <row r="328" spans="1:4">
      <c r="A328" s="1"/>
      <c r="B328" s="1"/>
      <c r="C328" s="1"/>
      <c r="D328" s="1"/>
    </row>
    <row r="329" spans="1:4">
      <c r="A329" s="1"/>
      <c r="B329" s="1"/>
      <c r="C329" s="1"/>
      <c r="D329" s="1"/>
    </row>
    <row r="330" spans="1:4">
      <c r="A330" s="1"/>
      <c r="B330" s="1"/>
      <c r="C330" s="1"/>
      <c r="D330" s="1"/>
    </row>
    <row r="331" spans="1:4">
      <c r="A331" s="1"/>
      <c r="B331" s="1"/>
      <c r="C331" s="1"/>
      <c r="D331" s="1"/>
    </row>
    <row r="332" spans="1:4">
      <c r="A332" s="1"/>
      <c r="B332" s="1"/>
      <c r="C332" s="1"/>
      <c r="D332" s="1"/>
    </row>
    <row r="333" spans="1:4">
      <c r="A333" s="1"/>
      <c r="B333" s="1"/>
      <c r="C333" s="1"/>
      <c r="D333" s="1"/>
    </row>
    <row r="334" spans="1:4">
      <c r="A334" s="1"/>
      <c r="B334" s="1"/>
      <c r="C334" s="1"/>
      <c r="D334" s="1"/>
    </row>
    <row r="335" spans="1:4">
      <c r="A335" s="1"/>
      <c r="B335" s="1"/>
      <c r="C335" s="1"/>
      <c r="D335" s="1"/>
    </row>
    <row r="336" spans="1:4">
      <c r="A336" s="1"/>
      <c r="B336" s="1"/>
      <c r="C336" s="1"/>
      <c r="D336" s="1"/>
    </row>
    <row r="337" spans="1:4">
      <c r="A337" s="1"/>
      <c r="B337" s="1"/>
      <c r="C337" s="1"/>
      <c r="D337" s="1"/>
    </row>
    <row r="338" spans="1:4">
      <c r="A338" s="1"/>
      <c r="B338" s="1"/>
      <c r="C338" s="1"/>
      <c r="D338" s="1"/>
    </row>
    <row r="339" spans="1:4">
      <c r="A339" s="1"/>
      <c r="B339" s="1"/>
      <c r="C339" s="1"/>
      <c r="D339" s="1"/>
    </row>
    <row r="340" spans="1:4">
      <c r="A340" s="1"/>
      <c r="B340" s="1"/>
      <c r="C340" s="1"/>
      <c r="D340" s="1"/>
    </row>
    <row r="341" spans="1:4">
      <c r="A341" s="1"/>
      <c r="B341" s="1"/>
      <c r="C341" s="1"/>
      <c r="D341" s="1"/>
    </row>
    <row r="342" spans="1:4">
      <c r="A342" s="1"/>
      <c r="B342" s="1"/>
      <c r="C342" s="1"/>
      <c r="D342" s="1"/>
    </row>
    <row r="343" spans="1:4">
      <c r="A343" s="1"/>
      <c r="B343" s="1"/>
      <c r="C343" s="1"/>
      <c r="D343" s="1"/>
    </row>
    <row r="344" spans="1:4">
      <c r="A344" s="1"/>
      <c r="B344" s="1"/>
      <c r="C344" s="1"/>
      <c r="D344" s="1"/>
    </row>
    <row r="345" spans="1:4">
      <c r="A345" s="1"/>
      <c r="B345" s="1"/>
      <c r="C345" s="1"/>
      <c r="D345" s="1"/>
    </row>
    <row r="346" spans="1:4">
      <c r="A346" s="1"/>
      <c r="B346" s="1"/>
      <c r="C346" s="1"/>
      <c r="D346" s="1"/>
    </row>
    <row r="347" spans="1:4">
      <c r="A347" s="1"/>
      <c r="B347" s="1"/>
      <c r="C347" s="1"/>
      <c r="D347" s="1"/>
    </row>
    <row r="348" spans="1:4">
      <c r="A348" s="1"/>
      <c r="B348" s="1"/>
      <c r="C348" s="1"/>
      <c r="D348" s="1"/>
    </row>
    <row r="349" spans="1:4">
      <c r="A349" s="1"/>
      <c r="B349" s="1"/>
      <c r="C349" s="1"/>
      <c r="D349" s="1"/>
    </row>
    <row r="350" spans="1:4">
      <c r="A350" s="1"/>
      <c r="B350" s="1"/>
      <c r="C350" s="1"/>
      <c r="D350" s="1"/>
    </row>
    <row r="351" spans="1:4">
      <c r="A351" s="1"/>
      <c r="B351" s="1"/>
      <c r="C351" s="1"/>
      <c r="D351" s="1"/>
    </row>
    <row r="352" spans="1:4">
      <c r="A352" s="1"/>
      <c r="B352" s="1"/>
      <c r="C352" s="1"/>
      <c r="D352" s="1"/>
    </row>
    <row r="353" spans="1:4">
      <c r="A353" s="1"/>
      <c r="B353" s="1"/>
      <c r="C353" s="1"/>
      <c r="D353" s="1"/>
    </row>
    <row r="354" spans="1:4">
      <c r="A354" s="1"/>
      <c r="B354" s="1"/>
      <c r="C354" s="1"/>
      <c r="D354" s="1"/>
    </row>
    <row r="355" spans="1:4">
      <c r="A355" s="1"/>
      <c r="B355" s="1"/>
      <c r="C355" s="1"/>
      <c r="D355" s="1"/>
    </row>
    <row r="356" spans="1:4">
      <c r="A356" s="1"/>
      <c r="B356" s="1"/>
      <c r="C356" s="1"/>
      <c r="D356" s="1"/>
    </row>
    <row r="357" spans="1:4">
      <c r="A357" s="1"/>
      <c r="B357" s="1"/>
      <c r="C357" s="1"/>
      <c r="D357" s="1"/>
    </row>
    <row r="358" spans="1:4">
      <c r="A358" s="1"/>
      <c r="B358" s="1"/>
      <c r="C358" s="1"/>
      <c r="D358" s="1"/>
    </row>
    <row r="359" spans="1:4">
      <c r="A359" s="1"/>
      <c r="B359" s="1"/>
      <c r="C359" s="1"/>
      <c r="D359" s="1"/>
    </row>
    <row r="360" spans="1:4">
      <c r="A360" s="1"/>
      <c r="B360" s="1"/>
      <c r="C360" s="1"/>
      <c r="D360" s="1"/>
    </row>
    <row r="361" spans="1:4">
      <c r="A361" s="1"/>
      <c r="B361" s="1"/>
      <c r="C361" s="1"/>
      <c r="D361" s="1"/>
    </row>
    <row r="362" spans="1:4">
      <c r="A362" s="1"/>
      <c r="B362" s="1"/>
      <c r="C362" s="1"/>
      <c r="D362" s="1"/>
    </row>
    <row r="363" spans="1:4">
      <c r="A363" s="1"/>
      <c r="B363" s="1"/>
      <c r="C363" s="1"/>
      <c r="D363" s="1"/>
    </row>
    <row r="364" spans="1:4">
      <c r="A364" s="1"/>
      <c r="B364" s="1"/>
      <c r="C364" s="1"/>
      <c r="D364" s="1"/>
    </row>
    <row r="365" spans="1:4">
      <c r="A365" s="1"/>
      <c r="B365" s="1"/>
      <c r="C365" s="1"/>
      <c r="D365" s="1"/>
    </row>
    <row r="366" spans="1:4">
      <c r="A366" s="1"/>
      <c r="B366" s="1"/>
      <c r="C366" s="1"/>
      <c r="D366" s="1"/>
    </row>
    <row r="367" spans="1:4">
      <c r="A367" s="1"/>
      <c r="B367" s="1"/>
      <c r="C367" s="1"/>
      <c r="D367" s="1"/>
    </row>
    <row r="368" spans="1:4">
      <c r="A368" s="1"/>
      <c r="B368" s="1"/>
      <c r="C368" s="1"/>
      <c r="D368" s="1"/>
    </row>
    <row r="369" spans="1:4">
      <c r="A369" s="1"/>
      <c r="B369" s="1"/>
      <c r="C369" s="1"/>
      <c r="D369" s="1"/>
    </row>
    <row r="370" spans="1:4">
      <c r="A370" s="1"/>
      <c r="B370" s="1"/>
      <c r="C370" s="1"/>
      <c r="D370" s="1"/>
    </row>
    <row r="371" spans="1:4">
      <c r="A371" s="1"/>
      <c r="B371" s="1"/>
      <c r="C371" s="1"/>
      <c r="D371" s="1"/>
    </row>
    <row r="372" spans="1:4">
      <c r="A372" s="1"/>
      <c r="B372" s="1"/>
      <c r="C372" s="1"/>
      <c r="D372" s="1"/>
    </row>
    <row r="373" spans="1:4">
      <c r="A373" s="1"/>
      <c r="B373" s="1"/>
      <c r="C373" s="1"/>
      <c r="D373" s="1"/>
    </row>
    <row r="374" spans="1:4">
      <c r="A374" s="1"/>
      <c r="B374" s="1"/>
      <c r="C374" s="1"/>
      <c r="D374" s="1"/>
    </row>
    <row r="375" spans="1:4">
      <c r="A375" s="1"/>
      <c r="B375" s="1"/>
      <c r="C375" s="1"/>
      <c r="D375" s="1"/>
    </row>
    <row r="376" spans="1:4">
      <c r="A376" s="1"/>
      <c r="B376" s="1"/>
      <c r="C376" s="1"/>
      <c r="D376" s="1"/>
    </row>
    <row r="377" spans="1:4">
      <c r="A377" s="1"/>
      <c r="B377" s="1"/>
      <c r="C377" s="1"/>
      <c r="D377" s="1"/>
    </row>
    <row r="378" spans="1:4">
      <c r="A378" s="1"/>
      <c r="B378" s="1"/>
      <c r="C378" s="1"/>
      <c r="D378" s="1"/>
    </row>
    <row r="379" spans="1:4">
      <c r="A379" s="1"/>
      <c r="B379" s="1"/>
      <c r="C379" s="1"/>
      <c r="D379" s="1"/>
    </row>
    <row r="380" spans="1:4">
      <c r="A380" s="1"/>
      <c r="B380" s="1"/>
      <c r="C380" s="1"/>
      <c r="D380" s="1"/>
    </row>
    <row r="381" spans="1:4">
      <c r="A381" s="1"/>
      <c r="B381" s="1"/>
      <c r="C381" s="1"/>
      <c r="D381" s="1"/>
    </row>
    <row r="382" spans="1:4">
      <c r="A382" s="1"/>
      <c r="B382" s="1"/>
      <c r="C382" s="1"/>
      <c r="D382" s="1"/>
    </row>
    <row r="383" spans="1:4">
      <c r="A383" s="1"/>
      <c r="B383" s="1"/>
      <c r="C383" s="1"/>
      <c r="D383" s="1"/>
    </row>
    <row r="384" spans="1:4">
      <c r="A384" s="1"/>
      <c r="B384" s="1"/>
      <c r="C384" s="1"/>
      <c r="D384" s="1"/>
    </row>
    <row r="385" spans="1:4">
      <c r="A385" s="1"/>
      <c r="B385" s="1"/>
      <c r="C385" s="1"/>
      <c r="D385" s="1"/>
    </row>
    <row r="386" spans="1:4">
      <c r="A386" s="1"/>
      <c r="B386" s="1"/>
      <c r="C386" s="1"/>
      <c r="D386" s="1"/>
    </row>
    <row r="387" spans="1:4">
      <c r="A387" s="1"/>
      <c r="B387" s="1"/>
      <c r="C387" s="1"/>
      <c r="D387" s="1"/>
    </row>
    <row r="388" spans="1:4">
      <c r="A388" s="1"/>
      <c r="B388" s="1"/>
      <c r="C388" s="1"/>
      <c r="D388" s="1"/>
    </row>
    <row r="389" spans="1:4">
      <c r="A389" s="1"/>
      <c r="B389" s="1"/>
      <c r="C389" s="1"/>
      <c r="D389" s="1"/>
    </row>
    <row r="390" spans="1:4">
      <c r="A390" s="1"/>
      <c r="B390" s="1"/>
      <c r="C390" s="1"/>
      <c r="D390" s="1"/>
    </row>
    <row r="391" spans="1:4">
      <c r="A391" s="1"/>
      <c r="B391" s="1"/>
      <c r="C391" s="1"/>
      <c r="D391" s="1"/>
    </row>
    <row r="392" spans="1:4">
      <c r="A392" s="1"/>
      <c r="B392" s="1"/>
      <c r="C392" s="1"/>
      <c r="D392" s="1"/>
    </row>
    <row r="393" spans="1:4">
      <c r="A393" s="1"/>
      <c r="B393" s="1"/>
      <c r="C393" s="1"/>
      <c r="D393" s="1"/>
    </row>
    <row r="394" spans="1:4">
      <c r="A394" s="1"/>
      <c r="B394" s="1"/>
      <c r="C394" s="1"/>
      <c r="D394" s="1"/>
    </row>
    <row r="395" spans="1:4">
      <c r="A395" s="1"/>
      <c r="B395" s="1"/>
      <c r="C395" s="1"/>
      <c r="D395" s="1"/>
    </row>
    <row r="396" spans="1:4">
      <c r="A396" s="1"/>
      <c r="B396" s="1"/>
      <c r="C396" s="1"/>
      <c r="D396" s="1"/>
    </row>
    <row r="397" spans="1:4">
      <c r="A397" s="1"/>
      <c r="B397" s="1"/>
      <c r="C397" s="1"/>
      <c r="D397" s="1"/>
    </row>
    <row r="398" spans="1:4">
      <c r="A398" s="1"/>
      <c r="B398" s="1"/>
      <c r="C398" s="1"/>
      <c r="D398" s="1"/>
    </row>
    <row r="399" spans="1:4">
      <c r="A399" s="1"/>
      <c r="B399" s="1"/>
      <c r="C399" s="1"/>
      <c r="D399" s="1"/>
    </row>
    <row r="400" spans="1:4">
      <c r="A400" s="1"/>
      <c r="B400" s="1"/>
      <c r="C400" s="1"/>
      <c r="D400" s="1"/>
    </row>
    <row r="401" spans="1:4">
      <c r="A401" s="1"/>
      <c r="B401" s="1"/>
      <c r="C401" s="1"/>
      <c r="D401" s="1"/>
    </row>
    <row r="402" spans="1:4">
      <c r="A402" s="1"/>
      <c r="B402" s="1"/>
      <c r="C402" s="1"/>
      <c r="D402" s="1"/>
    </row>
    <row r="403" spans="1:4">
      <c r="A403" s="1"/>
      <c r="B403" s="1"/>
      <c r="C403" s="1"/>
      <c r="D403" s="1"/>
    </row>
    <row r="404" spans="1:4">
      <c r="A404" s="1"/>
      <c r="B404" s="1"/>
      <c r="C404" s="1"/>
      <c r="D404" s="1"/>
    </row>
    <row r="405" spans="1:4">
      <c r="A405" s="1"/>
      <c r="B405" s="1"/>
      <c r="C405" s="1"/>
      <c r="D405" s="1"/>
    </row>
    <row r="406" spans="1:4">
      <c r="A406" s="1"/>
      <c r="B406" s="1"/>
      <c r="C406" s="1"/>
      <c r="D406" s="1"/>
    </row>
    <row r="407" spans="1:4">
      <c r="A407" s="1"/>
      <c r="B407" s="1"/>
      <c r="C407" s="1"/>
      <c r="D407" s="1"/>
    </row>
    <row r="408" spans="1:4">
      <c r="A408" s="1"/>
      <c r="B408" s="1"/>
      <c r="C408" s="1"/>
      <c r="D408" s="1"/>
    </row>
    <row r="409" spans="1:4">
      <c r="A409" s="1"/>
      <c r="B409" s="1"/>
      <c r="C409" s="1"/>
      <c r="D409" s="1"/>
    </row>
    <row r="410" spans="1:4">
      <c r="A410" s="1"/>
      <c r="B410" s="1"/>
      <c r="C410" s="1"/>
      <c r="D410" s="1"/>
    </row>
    <row r="411" spans="1:4">
      <c r="A411" s="1"/>
      <c r="B411" s="1"/>
      <c r="C411" s="1"/>
      <c r="D411" s="1"/>
    </row>
    <row r="412" spans="1:4">
      <c r="A412" s="1"/>
      <c r="B412" s="1"/>
      <c r="C412" s="1"/>
      <c r="D412" s="1"/>
    </row>
    <row r="413" spans="1:4">
      <c r="A413" s="1"/>
      <c r="B413" s="1"/>
      <c r="C413" s="1"/>
      <c r="D413" s="1"/>
    </row>
    <row r="414" spans="1:4">
      <c r="A414" s="1"/>
      <c r="B414" s="1"/>
      <c r="C414" s="1"/>
      <c r="D414" s="1"/>
    </row>
    <row r="415" spans="1:4">
      <c r="A415" s="1"/>
      <c r="B415" s="1"/>
      <c r="C415" s="1"/>
      <c r="D415" s="1"/>
    </row>
    <row r="416" spans="1:4">
      <c r="A416" s="1"/>
      <c r="B416" s="1"/>
      <c r="C416" s="1"/>
      <c r="D416" s="1"/>
    </row>
    <row r="417" spans="1:4">
      <c r="A417" s="1"/>
      <c r="B417" s="1"/>
      <c r="C417" s="1"/>
      <c r="D417" s="1"/>
    </row>
    <row r="418" spans="1:4">
      <c r="A418" s="1"/>
      <c r="B418" s="1"/>
      <c r="C418" s="1"/>
      <c r="D418" s="1"/>
    </row>
    <row r="419" spans="1:4">
      <c r="A419" s="1"/>
      <c r="B419" s="1"/>
      <c r="C419" s="1"/>
      <c r="D419" s="1"/>
    </row>
    <row r="420" spans="1:4">
      <c r="A420" s="1"/>
      <c r="B420" s="1"/>
      <c r="C420" s="1"/>
      <c r="D420" s="1"/>
    </row>
    <row r="421" spans="1:4">
      <c r="A421" s="1"/>
      <c r="B421" s="1"/>
      <c r="C421" s="1"/>
      <c r="D421" s="1"/>
    </row>
    <row r="422" spans="1:4">
      <c r="A422" s="1"/>
      <c r="B422" s="1"/>
      <c r="C422" s="1"/>
      <c r="D422" s="1"/>
    </row>
    <row r="423" spans="1:4">
      <c r="A423" s="1"/>
      <c r="B423" s="1"/>
      <c r="C423" s="1"/>
      <c r="D423" s="1"/>
    </row>
    <row r="424" spans="1:4">
      <c r="A424" s="1"/>
      <c r="B424" s="1"/>
      <c r="C424" s="1"/>
      <c r="D424" s="1"/>
    </row>
    <row r="425" spans="1:4">
      <c r="A425" s="1"/>
      <c r="B425" s="1"/>
      <c r="C425" s="1"/>
      <c r="D425" s="1"/>
    </row>
    <row r="426" spans="1:4">
      <c r="A426" s="1"/>
      <c r="B426" s="1"/>
      <c r="C426" s="1"/>
      <c r="D426" s="1"/>
    </row>
    <row r="427" spans="1:4">
      <c r="A427" s="1"/>
      <c r="B427" s="1"/>
      <c r="C427" s="1"/>
      <c r="D427" s="1"/>
    </row>
    <row r="428" spans="1:4">
      <c r="A428" s="1"/>
      <c r="B428" s="1"/>
      <c r="C428" s="1"/>
      <c r="D428" s="1"/>
    </row>
    <row r="429" spans="1:4">
      <c r="A429" s="1"/>
      <c r="B429" s="1"/>
      <c r="C429" s="1"/>
      <c r="D429" s="1"/>
    </row>
    <row r="430" spans="1:4">
      <c r="A430" s="1"/>
      <c r="B430" s="1"/>
      <c r="C430" s="1"/>
      <c r="D430" s="1"/>
    </row>
    <row r="431" spans="1:4">
      <c r="A431" s="1"/>
      <c r="B431" s="1"/>
      <c r="C431" s="1"/>
      <c r="D431" s="1"/>
    </row>
    <row r="432" spans="1:4">
      <c r="A432" s="1"/>
      <c r="B432" s="1"/>
      <c r="C432" s="1"/>
      <c r="D432" s="1"/>
    </row>
    <row r="433" spans="1:4">
      <c r="A433" s="1"/>
      <c r="B433" s="1"/>
      <c r="C433" s="1"/>
      <c r="D433" s="1"/>
    </row>
    <row r="434" spans="1:4">
      <c r="A434" s="1"/>
      <c r="B434" s="1"/>
      <c r="C434" s="1"/>
      <c r="D434" s="1"/>
    </row>
    <row r="435" spans="1:4">
      <c r="A435" s="1"/>
      <c r="B435" s="1"/>
      <c r="C435" s="1"/>
      <c r="D435" s="1"/>
    </row>
    <row r="436" spans="1:4">
      <c r="A436" s="1"/>
      <c r="B436" s="1"/>
      <c r="C436" s="1"/>
      <c r="D436" s="1"/>
    </row>
    <row r="437" spans="1:4">
      <c r="A437" s="1"/>
      <c r="B437" s="1"/>
      <c r="C437" s="1"/>
      <c r="D437" s="1"/>
    </row>
    <row r="438" spans="1:4">
      <c r="A438" s="1"/>
      <c r="B438" s="1"/>
      <c r="C438" s="1"/>
      <c r="D438" s="1"/>
    </row>
    <row r="439" spans="1:4">
      <c r="A439" s="1"/>
      <c r="B439" s="1"/>
      <c r="C439" s="1"/>
      <c r="D439" s="1"/>
    </row>
    <row r="440" spans="1:4">
      <c r="A440" s="1"/>
      <c r="B440" s="1"/>
      <c r="C440" s="1"/>
      <c r="D440" s="1"/>
    </row>
    <row r="441" spans="1:4">
      <c r="A441" s="1"/>
      <c r="B441" s="1"/>
      <c r="C441" s="1"/>
      <c r="D441" s="1"/>
    </row>
    <row r="442" spans="1:4">
      <c r="A442" s="1"/>
      <c r="B442" s="1"/>
      <c r="C442" s="1"/>
      <c r="D442" s="1"/>
    </row>
    <row r="443" spans="1:4">
      <c r="A443" s="1"/>
      <c r="B443" s="1"/>
      <c r="C443" s="1"/>
      <c r="D443" s="1"/>
    </row>
    <row r="444" spans="1:4">
      <c r="A444" s="1"/>
      <c r="B444" s="1"/>
      <c r="C444" s="1"/>
      <c r="D444" s="1"/>
    </row>
    <row r="445" spans="1:4">
      <c r="A445" s="1"/>
      <c r="B445" s="1"/>
      <c r="C445" s="1"/>
      <c r="D445" s="1"/>
    </row>
    <row r="446" spans="1:4">
      <c r="A446" s="1"/>
      <c r="B446" s="1"/>
      <c r="C446" s="1"/>
      <c r="D446" s="1"/>
    </row>
    <row r="447" spans="1:4">
      <c r="A447" s="1"/>
      <c r="B447" s="1"/>
      <c r="C447" s="1"/>
      <c r="D447" s="1"/>
    </row>
    <row r="448" spans="1:4">
      <c r="A448" s="1"/>
      <c r="B448" s="1"/>
      <c r="C448" s="1"/>
      <c r="D448" s="1"/>
    </row>
    <row r="449" spans="1:4">
      <c r="A449" s="1"/>
      <c r="B449" s="1"/>
      <c r="C449" s="1"/>
      <c r="D449" s="1"/>
    </row>
    <row r="450" spans="1:4">
      <c r="A450" s="1"/>
      <c r="B450" s="1"/>
      <c r="C450" s="1"/>
      <c r="D450" s="1"/>
    </row>
    <row r="451" spans="1:4">
      <c r="A451" s="1"/>
      <c r="B451" s="1"/>
      <c r="C451" s="1"/>
      <c r="D451" s="1"/>
    </row>
    <row r="452" spans="1:4">
      <c r="A452" s="1"/>
      <c r="B452" s="1"/>
      <c r="C452" s="1"/>
      <c r="D452" s="1"/>
    </row>
    <row r="453" spans="1:4">
      <c r="A453" s="1"/>
      <c r="B453" s="1"/>
      <c r="C453" s="1"/>
      <c r="D453" s="1"/>
    </row>
    <row r="454" spans="1:4">
      <c r="A454" s="1"/>
      <c r="B454" s="1"/>
      <c r="C454" s="1"/>
      <c r="D454" s="1"/>
    </row>
    <row r="455" spans="1:4">
      <c r="A455" s="1"/>
      <c r="B455" s="1"/>
      <c r="C455" s="1"/>
      <c r="D455" s="1"/>
    </row>
    <row r="456" spans="1:4">
      <c r="A456" s="1"/>
      <c r="B456" s="1"/>
      <c r="C456" s="1"/>
      <c r="D456" s="1"/>
    </row>
    <row r="457" spans="1:4">
      <c r="A457" s="1"/>
      <c r="B457" s="1"/>
      <c r="C457" s="1"/>
      <c r="D457" s="1"/>
    </row>
    <row r="458" spans="1:4">
      <c r="A458" s="1"/>
      <c r="B458" s="1"/>
      <c r="C458" s="1"/>
      <c r="D458" s="1"/>
    </row>
    <row r="459" spans="1:4">
      <c r="A459" s="1"/>
      <c r="B459" s="1"/>
      <c r="C459" s="1"/>
      <c r="D459" s="1"/>
    </row>
    <row r="460" spans="1:4">
      <c r="A460" s="1"/>
      <c r="B460" s="1"/>
      <c r="C460" s="1"/>
      <c r="D460" s="1"/>
    </row>
    <row r="461" spans="1:4">
      <c r="A461" s="1"/>
      <c r="B461" s="1"/>
      <c r="C461" s="1"/>
      <c r="D461" s="1"/>
    </row>
    <row r="462" spans="1:4">
      <c r="A462" s="1"/>
      <c r="B462" s="1"/>
      <c r="C462" s="1"/>
      <c r="D462" s="1"/>
    </row>
    <row r="463" spans="1:4">
      <c r="A463" s="1"/>
      <c r="B463" s="1"/>
      <c r="C463" s="1"/>
      <c r="D463" s="1"/>
    </row>
    <row r="464" spans="1:4">
      <c r="A464" s="1"/>
      <c r="B464" s="1"/>
      <c r="C464" s="1"/>
      <c r="D464" s="1"/>
    </row>
    <row r="465" spans="1:4">
      <c r="A465" s="1"/>
      <c r="B465" s="1"/>
      <c r="C465" s="1"/>
      <c r="D465" s="1"/>
    </row>
    <row r="466" spans="1:4">
      <c r="A466" s="1"/>
      <c r="B466" s="1"/>
      <c r="C466" s="1"/>
      <c r="D466" s="1"/>
    </row>
    <row r="467" spans="1:4">
      <c r="A467" s="1"/>
      <c r="B467" s="1"/>
      <c r="C467" s="1"/>
      <c r="D467" s="1"/>
    </row>
    <row r="468" spans="1:4">
      <c r="A468" s="1"/>
      <c r="B468" s="1"/>
      <c r="C468" s="1"/>
      <c r="D468" s="1"/>
    </row>
    <row r="469" spans="1:4">
      <c r="A469" s="1"/>
      <c r="B469" s="1"/>
      <c r="C469" s="1"/>
      <c r="D469" s="1"/>
    </row>
    <row r="470" spans="1:4">
      <c r="A470" s="1"/>
      <c r="B470" s="1"/>
      <c r="C470" s="1"/>
      <c r="D470" s="1"/>
    </row>
    <row r="471" spans="1:4">
      <c r="A471" s="1"/>
      <c r="B471" s="1"/>
      <c r="C471" s="1"/>
      <c r="D471" s="1"/>
    </row>
    <row r="472" spans="1:4">
      <c r="A472" s="1"/>
      <c r="B472" s="1"/>
      <c r="C472" s="1"/>
      <c r="D472" s="1"/>
    </row>
    <row r="473" spans="1:4">
      <c r="A473" s="1"/>
      <c r="B473" s="1"/>
      <c r="C473" s="1"/>
      <c r="D473" s="1"/>
    </row>
    <row r="474" spans="1:4">
      <c r="A474" s="1"/>
      <c r="B474" s="1"/>
      <c r="C474" s="1"/>
      <c r="D474" s="1"/>
    </row>
    <row r="475" spans="1:4">
      <c r="A475" s="1"/>
      <c r="B475" s="1"/>
      <c r="C475" s="1"/>
      <c r="D475" s="1"/>
    </row>
    <row r="476" spans="1:4">
      <c r="A476" s="1"/>
      <c r="B476" s="1"/>
      <c r="C476" s="1"/>
      <c r="D476" s="1"/>
    </row>
    <row r="477" spans="1:4">
      <c r="A477" s="1"/>
      <c r="B477" s="1"/>
      <c r="C477" s="1"/>
      <c r="D477" s="1"/>
    </row>
    <row r="478" spans="1:4">
      <c r="A478" s="1"/>
      <c r="B478" s="1"/>
      <c r="C478" s="1"/>
      <c r="D478" s="1"/>
    </row>
    <row r="479" spans="1:4">
      <c r="A479" s="1"/>
      <c r="B479" s="1"/>
      <c r="C479" s="1"/>
      <c r="D479" s="1"/>
    </row>
    <row r="480" spans="1:4">
      <c r="A480" s="1"/>
      <c r="B480" s="1"/>
      <c r="C480" s="1"/>
      <c r="D480" s="1"/>
    </row>
    <row r="481" spans="1:4">
      <c r="A481" s="1"/>
      <c r="B481" s="1"/>
      <c r="C481" s="1"/>
      <c r="D481" s="1"/>
    </row>
    <row r="482" spans="1:4">
      <c r="A482" s="1"/>
      <c r="B482" s="1"/>
      <c r="C482" s="1"/>
      <c r="D482" s="1"/>
    </row>
    <row r="483" spans="1:4">
      <c r="A483" s="1"/>
      <c r="B483" s="1"/>
      <c r="C483" s="1"/>
      <c r="D483" s="1"/>
    </row>
    <row r="484" spans="1:4">
      <c r="A484" s="1"/>
      <c r="B484" s="1"/>
      <c r="C484" s="1"/>
      <c r="D484" s="1"/>
    </row>
    <row r="485" spans="1:4">
      <c r="A485" s="1"/>
      <c r="B485" s="1"/>
      <c r="C485" s="1"/>
      <c r="D485" s="1"/>
    </row>
    <row r="486" spans="1:4">
      <c r="A486" s="1"/>
      <c r="B486" s="1"/>
      <c r="C486" s="1"/>
      <c r="D486" s="1"/>
    </row>
    <row r="487" spans="1:4">
      <c r="A487" s="1"/>
      <c r="B487" s="1"/>
      <c r="C487" s="1"/>
      <c r="D487" s="1"/>
    </row>
    <row r="488" spans="1:4">
      <c r="A488" s="1"/>
      <c r="B488" s="1"/>
      <c r="C488" s="1"/>
      <c r="D488" s="1"/>
    </row>
    <row r="489" spans="1:4">
      <c r="A489" s="1"/>
      <c r="B489" s="1"/>
      <c r="C489" s="1"/>
      <c r="D489" s="1"/>
    </row>
    <row r="490" spans="1:4">
      <c r="A490" s="1"/>
      <c r="B490" s="1"/>
      <c r="C490" s="1"/>
      <c r="D490" s="1"/>
    </row>
    <row r="491" spans="1:4">
      <c r="A491" s="1"/>
      <c r="B491" s="1"/>
      <c r="C491" s="1"/>
      <c r="D491" s="1"/>
    </row>
    <row r="492" spans="1:4">
      <c r="A492" s="1"/>
      <c r="B492" s="1"/>
      <c r="C492" s="1"/>
      <c r="D492" s="1"/>
    </row>
    <row r="493" spans="1:4">
      <c r="A493" s="1"/>
      <c r="B493" s="1"/>
      <c r="C493" s="1"/>
      <c r="D493" s="1"/>
    </row>
    <row r="494" spans="1:4">
      <c r="A494" s="1"/>
      <c r="B494" s="1"/>
      <c r="C494" s="1"/>
      <c r="D494" s="1"/>
    </row>
    <row r="495" spans="1:4">
      <c r="A495" s="1"/>
      <c r="B495" s="1"/>
      <c r="C495" s="1"/>
      <c r="D495" s="1"/>
    </row>
    <row r="496" spans="1:4">
      <c r="A496" s="1"/>
      <c r="B496" s="1"/>
      <c r="C496" s="1"/>
      <c r="D496" s="1"/>
    </row>
    <row r="497" spans="1:4">
      <c r="A497" s="1"/>
      <c r="B497" s="1"/>
      <c r="C497" s="1"/>
      <c r="D497" s="1"/>
    </row>
    <row r="498" spans="1:4">
      <c r="A498" s="1"/>
      <c r="B498" s="1"/>
      <c r="C498" s="1"/>
      <c r="D498" s="1"/>
    </row>
    <row r="499" spans="1:4">
      <c r="A499" s="1"/>
      <c r="B499" s="1"/>
      <c r="C499" s="1"/>
      <c r="D499" s="1"/>
    </row>
    <row r="500" spans="1:4">
      <c r="A500" s="1"/>
      <c r="B500" s="1"/>
      <c r="C500" s="1"/>
      <c r="D500" s="1"/>
    </row>
    <row r="501" spans="1:4">
      <c r="A501" s="1"/>
      <c r="B501" s="1"/>
      <c r="C501" s="1"/>
      <c r="D501" s="1"/>
    </row>
    <row r="502" spans="1:4">
      <c r="A502" s="1"/>
      <c r="B502" s="1"/>
      <c r="C502" s="1"/>
      <c r="D502" s="1"/>
    </row>
    <row r="503" spans="1:4">
      <c r="A503" s="1"/>
      <c r="B503" s="1"/>
      <c r="C503" s="1"/>
      <c r="D503" s="1"/>
    </row>
    <row r="504" spans="1:4">
      <c r="A504" s="1"/>
      <c r="B504" s="1"/>
      <c r="C504" s="1"/>
      <c r="D504" s="1"/>
    </row>
    <row r="505" spans="1:4">
      <c r="A505" s="1"/>
      <c r="B505" s="1"/>
      <c r="C505" s="1"/>
      <c r="D505" s="1"/>
    </row>
    <row r="506" spans="1:4">
      <c r="A506" s="1"/>
      <c r="B506" s="1"/>
      <c r="C506" s="1"/>
      <c r="D506" s="1"/>
    </row>
    <row r="507" spans="1:4">
      <c r="A507" s="1"/>
      <c r="B507" s="1"/>
      <c r="C507" s="1"/>
      <c r="D507" s="1"/>
    </row>
    <row r="508" spans="1:4">
      <c r="A508" s="1"/>
      <c r="B508" s="1"/>
      <c r="C508" s="1"/>
      <c r="D508" s="1"/>
    </row>
    <row r="509" spans="1:4">
      <c r="A509" s="1"/>
      <c r="B509" s="1"/>
      <c r="C509" s="1"/>
      <c r="D509" s="1"/>
    </row>
    <row r="510" spans="1:4">
      <c r="A510" s="1"/>
      <c r="B510" s="1"/>
      <c r="C510" s="1"/>
      <c r="D510" s="1"/>
    </row>
    <row r="511" spans="1:4">
      <c r="A511" s="1"/>
      <c r="B511" s="1"/>
      <c r="C511" s="1"/>
      <c r="D511" s="1"/>
    </row>
    <row r="512" spans="1:4">
      <c r="A512" s="1"/>
      <c r="B512" s="1"/>
      <c r="C512" s="1"/>
      <c r="D512" s="1"/>
    </row>
    <row r="513" spans="1:4">
      <c r="A513" s="1"/>
      <c r="B513" s="1"/>
      <c r="C513" s="1"/>
      <c r="D513" s="1"/>
    </row>
    <row r="514" spans="1:4">
      <c r="A514" s="1"/>
      <c r="B514" s="1"/>
      <c r="C514" s="1"/>
      <c r="D514" s="1"/>
    </row>
    <row r="515" spans="1:4">
      <c r="A515" s="1"/>
      <c r="B515" s="1"/>
      <c r="C515" s="1"/>
      <c r="D515" s="1"/>
    </row>
    <row r="516" spans="1:4">
      <c r="A516" s="1"/>
      <c r="B516" s="1"/>
      <c r="C516" s="1"/>
      <c r="D516" s="1"/>
    </row>
    <row r="517" spans="1:4">
      <c r="A517" s="1"/>
      <c r="B517" s="1"/>
      <c r="C517" s="1"/>
      <c r="D517" s="1"/>
    </row>
    <row r="518" spans="1:4">
      <c r="A518" s="1"/>
      <c r="B518" s="1"/>
      <c r="C518" s="1"/>
      <c r="D518" s="1"/>
    </row>
    <row r="519" spans="1:4">
      <c r="A519" s="1"/>
      <c r="B519" s="1"/>
      <c r="C519" s="1"/>
      <c r="D519" s="1"/>
    </row>
    <row r="520" spans="1:4">
      <c r="A520" s="1"/>
      <c r="B520" s="1"/>
      <c r="C520" s="1"/>
      <c r="D520" s="1"/>
    </row>
    <row r="521" spans="1:4">
      <c r="A521" s="1"/>
      <c r="B521" s="1"/>
      <c r="C521" s="1"/>
      <c r="D521" s="1"/>
    </row>
    <row r="522" spans="1:4">
      <c r="A522" s="1"/>
      <c r="B522" s="1"/>
      <c r="C522" s="1"/>
      <c r="D522" s="1"/>
    </row>
    <row r="523" spans="1:4">
      <c r="A523" s="1"/>
      <c r="B523" s="1"/>
      <c r="C523" s="1"/>
      <c r="D523" s="1"/>
    </row>
    <row r="524" spans="1:4">
      <c r="A524" s="1"/>
      <c r="B524" s="1"/>
      <c r="C524" s="1"/>
      <c r="D524" s="1"/>
    </row>
    <row r="525" spans="1:4">
      <c r="A525" s="1"/>
      <c r="B525" s="1"/>
      <c r="C525" s="1"/>
      <c r="D525" s="1"/>
    </row>
    <row r="526" spans="1:4">
      <c r="A526" s="1"/>
      <c r="B526" s="1"/>
      <c r="C526" s="1"/>
      <c r="D526" s="1"/>
    </row>
    <row r="527" spans="1:4">
      <c r="A527" s="1"/>
      <c r="B527" s="1"/>
      <c r="C527" s="1"/>
      <c r="D527" s="1"/>
    </row>
    <row r="528" spans="1:4">
      <c r="A528" s="1"/>
      <c r="B528" s="1"/>
      <c r="C528" s="1"/>
      <c r="D528" s="1"/>
    </row>
    <row r="529" spans="1:4">
      <c r="A529" s="1"/>
      <c r="B529" s="1"/>
      <c r="C529" s="1"/>
      <c r="D529" s="1"/>
    </row>
    <row r="530" spans="1:4">
      <c r="A530" s="1"/>
      <c r="B530" s="1"/>
      <c r="C530" s="1"/>
      <c r="D530" s="1"/>
    </row>
    <row r="531" spans="1:4">
      <c r="A531" s="1"/>
      <c r="B531" s="1"/>
      <c r="C531" s="1"/>
      <c r="D531" s="1"/>
    </row>
    <row r="532" spans="1:4">
      <c r="A532" s="1"/>
      <c r="B532" s="1"/>
      <c r="C532" s="1"/>
      <c r="D532" s="1"/>
    </row>
    <row r="533" spans="1:4">
      <c r="A533" s="1"/>
      <c r="B533" s="1"/>
      <c r="C533" s="1"/>
      <c r="D533" s="1"/>
    </row>
    <row r="534" spans="1:4">
      <c r="A534" s="1"/>
      <c r="B534" s="1"/>
      <c r="C534" s="1"/>
      <c r="D534" s="1"/>
    </row>
    <row r="535" spans="1:4">
      <c r="A535" s="1"/>
      <c r="B535" s="1"/>
      <c r="C535" s="1"/>
      <c r="D535" s="1"/>
    </row>
    <row r="536" spans="1:4">
      <c r="A536" s="1"/>
      <c r="B536" s="1"/>
      <c r="C536" s="1"/>
      <c r="D536" s="1"/>
    </row>
    <row r="537" spans="1:4">
      <c r="A537" s="1"/>
      <c r="B537" s="1"/>
      <c r="C537" s="1"/>
      <c r="D537" s="1"/>
    </row>
    <row r="538" spans="1:4">
      <c r="A538" s="1"/>
      <c r="B538" s="1"/>
      <c r="C538" s="1"/>
      <c r="D538" s="1"/>
    </row>
    <row r="539" spans="1:4">
      <c r="A539" s="1"/>
      <c r="B539" s="1"/>
      <c r="C539" s="1"/>
      <c r="D539" s="1"/>
    </row>
    <row r="540" spans="1:4">
      <c r="A540" s="1"/>
      <c r="B540" s="1"/>
      <c r="C540" s="1"/>
      <c r="D540" s="1"/>
    </row>
    <row r="541" spans="1:4">
      <c r="A541" s="1"/>
      <c r="B541" s="1"/>
      <c r="C541" s="1"/>
      <c r="D541" s="1"/>
    </row>
    <row r="542" spans="1:4">
      <c r="A542" s="1"/>
      <c r="B542" s="1"/>
      <c r="C542" s="1"/>
      <c r="D542" s="1"/>
    </row>
    <row r="543" spans="1:4">
      <c r="A543" s="1"/>
      <c r="B543" s="1"/>
      <c r="C543" s="1"/>
      <c r="D543" s="1"/>
    </row>
    <row r="544" spans="1:4">
      <c r="A544" s="1"/>
      <c r="B544" s="1"/>
      <c r="C544" s="1"/>
      <c r="D544" s="1"/>
    </row>
    <row r="545" spans="1:4">
      <c r="A545" s="1"/>
      <c r="B545" s="1"/>
      <c r="C545" s="1"/>
      <c r="D545" s="1"/>
    </row>
    <row r="546" spans="1:4">
      <c r="A546" s="1"/>
      <c r="B546" s="1"/>
      <c r="C546" s="1"/>
      <c r="D546" s="1"/>
    </row>
    <row r="547" spans="1:4">
      <c r="A547" s="1"/>
      <c r="B547" s="1"/>
      <c r="C547" s="1"/>
      <c r="D547" s="1"/>
    </row>
    <row r="548" spans="1:4">
      <c r="A548" s="1"/>
      <c r="B548" s="1"/>
      <c r="C548" s="1"/>
      <c r="D548" s="1"/>
    </row>
    <row r="549" spans="1:4">
      <c r="A549" s="1"/>
      <c r="B549" s="1"/>
      <c r="C549" s="1"/>
      <c r="D549" s="1"/>
    </row>
    <row r="550" spans="1:4">
      <c r="A550" s="1"/>
      <c r="B550" s="1"/>
      <c r="C550" s="1"/>
      <c r="D550" s="1"/>
    </row>
    <row r="551" spans="1:4">
      <c r="A551" s="1"/>
      <c r="B551" s="1"/>
      <c r="C551" s="1"/>
      <c r="D551" s="1"/>
    </row>
    <row r="552" spans="1:4">
      <c r="A552" s="1"/>
      <c r="B552" s="1"/>
      <c r="C552" s="1"/>
      <c r="D552" s="1"/>
    </row>
    <row r="553" spans="1:4">
      <c r="A553" s="1"/>
      <c r="B553" s="1"/>
      <c r="C553" s="1"/>
      <c r="D553" s="1"/>
    </row>
    <row r="554" spans="1:4">
      <c r="A554" s="1"/>
      <c r="B554" s="1"/>
      <c r="C554" s="1"/>
      <c r="D554" s="1"/>
    </row>
    <row r="555" spans="1:4">
      <c r="A555" s="1"/>
      <c r="B555" s="1"/>
      <c r="C555" s="1"/>
      <c r="D555" s="1"/>
    </row>
    <row r="556" spans="1:4">
      <c r="A556" s="1"/>
      <c r="B556" s="1"/>
      <c r="C556" s="1"/>
      <c r="D556" s="1"/>
    </row>
    <row r="557" spans="1:4">
      <c r="A557" s="1"/>
      <c r="B557" s="1"/>
      <c r="C557" s="1"/>
      <c r="D557" s="1"/>
    </row>
    <row r="558" spans="1:4">
      <c r="A558" s="1"/>
      <c r="B558" s="1"/>
      <c r="C558" s="1"/>
      <c r="D558" s="1"/>
    </row>
    <row r="559" spans="1:4">
      <c r="A559" s="1"/>
      <c r="B559" s="1"/>
      <c r="C559" s="1"/>
      <c r="D559" s="1"/>
    </row>
    <row r="560" spans="1:4">
      <c r="A560" s="1"/>
      <c r="B560" s="1"/>
      <c r="C560" s="1"/>
      <c r="D560" s="1"/>
    </row>
    <row r="561" spans="1:4">
      <c r="A561" s="1"/>
      <c r="B561" s="1"/>
      <c r="C561" s="1"/>
      <c r="D561" s="1"/>
    </row>
    <row r="562" spans="1:4">
      <c r="A562" s="1"/>
      <c r="B562" s="1"/>
      <c r="C562" s="1"/>
      <c r="D562" s="1"/>
    </row>
    <row r="563" spans="1:4">
      <c r="A563" s="1"/>
      <c r="B563" s="1"/>
      <c r="C563" s="1"/>
      <c r="D563" s="1"/>
    </row>
    <row r="564" spans="1:4">
      <c r="A564" s="1"/>
      <c r="B564" s="1"/>
      <c r="C564" s="1"/>
      <c r="D564" s="1"/>
    </row>
    <row r="565" spans="1:4">
      <c r="A565" s="1"/>
      <c r="B565" s="1"/>
      <c r="C565" s="1"/>
      <c r="D565" s="1"/>
    </row>
    <row r="566" spans="1:4">
      <c r="A566" s="1"/>
      <c r="B566" s="1"/>
      <c r="C566" s="1"/>
      <c r="D566" s="1"/>
    </row>
    <row r="567" spans="1:4">
      <c r="A567" s="1"/>
      <c r="B567" s="1"/>
      <c r="C567" s="1"/>
      <c r="D567" s="1"/>
    </row>
    <row r="568" spans="1:4">
      <c r="A568" s="1"/>
      <c r="B568" s="1"/>
      <c r="C568" s="1"/>
      <c r="D568" s="1"/>
    </row>
    <row r="569" spans="1:4">
      <c r="A569" s="1"/>
      <c r="B569" s="1"/>
      <c r="C569" s="1"/>
      <c r="D569" s="1"/>
    </row>
    <row r="570" spans="1:4">
      <c r="A570" s="1"/>
      <c r="B570" s="1"/>
      <c r="C570" s="1"/>
      <c r="D570" s="1"/>
    </row>
    <row r="571" spans="1:4">
      <c r="A571" s="1"/>
      <c r="B571" s="1"/>
      <c r="C571" s="1"/>
      <c r="D571" s="1"/>
    </row>
    <row r="572" spans="1:4">
      <c r="A572" s="1"/>
      <c r="B572" s="1"/>
      <c r="C572" s="1"/>
      <c r="D572" s="1"/>
    </row>
    <row r="573" spans="1:4">
      <c r="A573" s="1"/>
      <c r="B573" s="1"/>
      <c r="C573" s="1"/>
      <c r="D573" s="1"/>
    </row>
    <row r="574" spans="1:4">
      <c r="A574" s="1"/>
      <c r="B574" s="1"/>
      <c r="C574" s="1"/>
      <c r="D574" s="1"/>
    </row>
    <row r="575" spans="1:4">
      <c r="A575" s="1"/>
      <c r="B575" s="1"/>
      <c r="C575" s="1"/>
      <c r="D575" s="1"/>
    </row>
    <row r="576" spans="1:4">
      <c r="A576" s="1"/>
      <c r="B576" s="1"/>
      <c r="C576" s="1"/>
      <c r="D576" s="1"/>
    </row>
    <row r="577" spans="1:4">
      <c r="A577" s="1"/>
      <c r="B577" s="1"/>
      <c r="C577" s="1"/>
      <c r="D577" s="1"/>
    </row>
    <row r="578" spans="1:4">
      <c r="A578" s="1"/>
      <c r="B578" s="1"/>
      <c r="C578" s="1"/>
      <c r="D578" s="1"/>
    </row>
    <row r="579" spans="1:4">
      <c r="A579" s="1"/>
      <c r="B579" s="1"/>
      <c r="C579" s="1"/>
      <c r="D579" s="1"/>
    </row>
    <row r="580" spans="1:4">
      <c r="A580" s="1"/>
      <c r="B580" s="1"/>
      <c r="C580" s="1"/>
      <c r="D580" s="1"/>
    </row>
    <row r="581" spans="1:4">
      <c r="A581" s="1"/>
      <c r="B581" s="1"/>
      <c r="C581" s="1"/>
      <c r="D581" s="1"/>
    </row>
    <row r="582" spans="1:4">
      <c r="A582" s="1"/>
      <c r="B582" s="1"/>
      <c r="C582" s="1"/>
      <c r="D582" s="1"/>
    </row>
    <row r="583" spans="1:4">
      <c r="A583" s="1"/>
      <c r="B583" s="1"/>
      <c r="C583" s="1"/>
      <c r="D583" s="1"/>
    </row>
    <row r="584" spans="1:4">
      <c r="A584" s="1"/>
      <c r="B584" s="1"/>
      <c r="C584" s="1"/>
      <c r="D584" s="1"/>
    </row>
    <row r="585" spans="1:4">
      <c r="A585" s="1"/>
      <c r="B585" s="1"/>
      <c r="C585" s="1"/>
      <c r="D585" s="1"/>
    </row>
    <row r="586" spans="1:4">
      <c r="A586" s="1"/>
      <c r="B586" s="1"/>
      <c r="C586" s="1"/>
      <c r="D586" s="1"/>
    </row>
    <row r="587" spans="1:4">
      <c r="A587" s="1"/>
      <c r="B587" s="1"/>
      <c r="C587" s="1"/>
      <c r="D587" s="1"/>
    </row>
    <row r="588" spans="1:4">
      <c r="A588" s="1"/>
      <c r="B588" s="1"/>
      <c r="C588" s="1"/>
      <c r="D588" s="1"/>
    </row>
    <row r="589" spans="1:4">
      <c r="A589" s="1"/>
      <c r="B589" s="1"/>
      <c r="C589" s="1"/>
      <c r="D589" s="1"/>
    </row>
    <row r="590" spans="1:4">
      <c r="A590" s="1"/>
      <c r="B590" s="1"/>
      <c r="C590" s="1"/>
      <c r="D590" s="1"/>
    </row>
    <row r="591" spans="1:4">
      <c r="A591" s="1"/>
      <c r="B591" s="1"/>
      <c r="C591" s="1"/>
      <c r="D591" s="1"/>
    </row>
    <row r="592" spans="1:4">
      <c r="A592" s="1"/>
      <c r="B592" s="1"/>
      <c r="C592" s="1"/>
      <c r="D592" s="1"/>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dimension ref="A1:D13"/>
  <sheetViews>
    <sheetView topLeftCell="A22" zoomScaleNormal="100" workbookViewId="0">
      <selection activeCell="B15" sqref="B15"/>
    </sheetView>
  </sheetViews>
  <sheetFormatPr defaultRowHeight="15"/>
  <cols>
    <col min="1" max="4" width="44.28515625" customWidth="1"/>
  </cols>
  <sheetData>
    <row r="1" spans="1:4">
      <c r="A1" s="504" t="s">
        <v>126</v>
      </c>
      <c r="B1" s="504"/>
      <c r="C1" s="504"/>
      <c r="D1" s="15"/>
    </row>
    <row r="2" spans="1:4">
      <c r="A2" s="504" t="s">
        <v>125</v>
      </c>
      <c r="B2" s="504"/>
      <c r="C2" s="504"/>
      <c r="D2" s="15"/>
    </row>
    <row r="3" spans="1:4" ht="15.75" thickBot="1">
      <c r="A3" s="505"/>
      <c r="B3" s="505"/>
      <c r="C3" s="505"/>
      <c r="D3" s="505"/>
    </row>
    <row r="4" spans="1:4">
      <c r="A4" s="506" t="s">
        <v>118</v>
      </c>
      <c r="B4" s="507"/>
      <c r="C4" s="507"/>
      <c r="D4" s="555" t="s">
        <v>127</v>
      </c>
    </row>
    <row r="5" spans="1:4" ht="15.75" thickBot="1">
      <c r="A5" s="508"/>
      <c r="B5" s="509"/>
      <c r="C5" s="509"/>
      <c r="D5" s="573"/>
    </row>
    <row r="6" spans="1:4" ht="15.75" thickBot="1">
      <c r="A6" s="229" t="s">
        <v>19</v>
      </c>
      <c r="B6" s="14"/>
      <c r="C6" s="45" t="str">
        <f>Content!C3</f>
        <v>(dd/mm/rrrr)</v>
      </c>
      <c r="D6" s="42"/>
    </row>
    <row r="7" spans="1:4" ht="30" customHeight="1" thickBot="1">
      <c r="A7" s="570" t="s">
        <v>129</v>
      </c>
      <c r="B7" s="571"/>
      <c r="C7" s="572"/>
      <c r="D7" s="11" t="s">
        <v>128</v>
      </c>
    </row>
    <row r="8" spans="1:4" ht="15" customHeight="1">
      <c r="A8" s="566" t="s">
        <v>130</v>
      </c>
      <c r="B8" s="566"/>
      <c r="C8" s="566"/>
      <c r="D8" s="566"/>
    </row>
    <row r="9" spans="1:4" ht="15" customHeight="1">
      <c r="A9" s="565" t="s">
        <v>120</v>
      </c>
      <c r="B9" s="565"/>
      <c r="C9" s="565"/>
      <c r="D9" s="565"/>
    </row>
    <row r="10" spans="1:4" ht="15" customHeight="1">
      <c r="A10" s="565" t="s">
        <v>121</v>
      </c>
      <c r="B10" s="565"/>
      <c r="C10" s="565"/>
      <c r="D10" s="565"/>
    </row>
    <row r="11" spans="1:4" ht="15" customHeight="1">
      <c r="A11" s="565" t="s">
        <v>122</v>
      </c>
      <c r="B11" s="565"/>
      <c r="C11" s="565"/>
      <c r="D11" s="565"/>
    </row>
    <row r="12" spans="1:4" ht="15" customHeight="1">
      <c r="A12" s="565" t="s">
        <v>123</v>
      </c>
      <c r="B12" s="565"/>
      <c r="C12" s="565"/>
      <c r="D12" s="565"/>
    </row>
    <row r="13" spans="1:4" ht="15" customHeight="1">
      <c r="A13" s="565" t="s">
        <v>124</v>
      </c>
      <c r="B13" s="565"/>
      <c r="C13" s="565"/>
      <c r="D13" s="565"/>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dimension ref="A1:D46"/>
  <sheetViews>
    <sheetView zoomScaleNormal="100" workbookViewId="0">
      <selection activeCell="C9" sqref="C9"/>
    </sheetView>
  </sheetViews>
  <sheetFormatPr defaultRowHeight="15"/>
  <cols>
    <col min="1" max="1" width="6.28515625" customWidth="1"/>
    <col min="2" max="4" width="55.42578125" customWidth="1"/>
  </cols>
  <sheetData>
    <row r="1" spans="1:4">
      <c r="A1" s="246" t="s">
        <v>131</v>
      </c>
      <c r="B1" s="246"/>
      <c r="C1" s="15"/>
      <c r="D1" s="15"/>
    </row>
    <row r="2" spans="1:4">
      <c r="A2" s="246" t="s">
        <v>132</v>
      </c>
      <c r="B2" s="246"/>
      <c r="C2" s="15"/>
      <c r="D2" s="15"/>
    </row>
    <row r="3" spans="1:4" ht="15.75" thickBot="1">
      <c r="A3" s="505"/>
      <c r="B3" s="505"/>
      <c r="C3" s="505"/>
      <c r="D3" s="505"/>
    </row>
    <row r="4" spans="1:4" ht="20.100000000000001" customHeight="1">
      <c r="A4" s="506" t="s">
        <v>132</v>
      </c>
      <c r="B4" s="507"/>
      <c r="C4" s="541"/>
      <c r="D4" s="574"/>
    </row>
    <row r="5" spans="1:4" ht="20.100000000000001" customHeight="1" thickBot="1">
      <c r="A5" s="575" t="s">
        <v>51</v>
      </c>
      <c r="B5" s="576"/>
      <c r="C5" s="577"/>
      <c r="D5" s="578"/>
    </row>
    <row r="6" spans="1:4" ht="15" customHeight="1" thickBot="1">
      <c r="A6" s="579" t="s">
        <v>19</v>
      </c>
      <c r="B6" s="580"/>
      <c r="C6" s="581">
        <f>[1]Content!C3</f>
        <v>41820</v>
      </c>
      <c r="D6" s="582"/>
    </row>
    <row r="7" spans="1:4" ht="15.75" thickBot="1">
      <c r="A7" s="583" t="s">
        <v>101</v>
      </c>
      <c r="B7" s="48" t="s">
        <v>133</v>
      </c>
      <c r="C7" s="47" t="s">
        <v>134</v>
      </c>
      <c r="D7" s="47" t="s">
        <v>135</v>
      </c>
    </row>
    <row r="8" spans="1:4" ht="26.25" thickBot="1">
      <c r="A8" s="584"/>
      <c r="B8" s="247" t="s">
        <v>136</v>
      </c>
      <c r="C8" s="360" t="s">
        <v>137</v>
      </c>
      <c r="D8" s="171" t="s">
        <v>138</v>
      </c>
    </row>
    <row r="9" spans="1:4">
      <c r="A9" s="46">
        <v>1</v>
      </c>
      <c r="B9" s="361" t="s">
        <v>912</v>
      </c>
      <c r="C9" s="362"/>
    </row>
    <row r="10" spans="1:4" ht="15.75" thickBot="1">
      <c r="A10" s="363">
        <v>2</v>
      </c>
      <c r="B10" s="361" t="s">
        <v>913</v>
      </c>
      <c r="C10" s="362"/>
    </row>
    <row r="11" spans="1:4">
      <c r="A11" s="46">
        <v>3</v>
      </c>
      <c r="B11" s="361" t="s">
        <v>914</v>
      </c>
      <c r="C11" s="362"/>
    </row>
    <row r="12" spans="1:4" ht="15.75" thickBot="1">
      <c r="A12" s="363">
        <v>4</v>
      </c>
      <c r="B12" s="361" t="s">
        <v>915</v>
      </c>
      <c r="C12" s="362"/>
    </row>
    <row r="13" spans="1:4">
      <c r="A13" s="46">
        <v>5</v>
      </c>
      <c r="B13" s="361" t="s">
        <v>916</v>
      </c>
      <c r="C13" s="362"/>
    </row>
    <row r="14" spans="1:4" ht="15.75" thickBot="1">
      <c r="A14" s="363">
        <v>6</v>
      </c>
      <c r="B14" s="361" t="s">
        <v>917</v>
      </c>
      <c r="C14" s="362"/>
    </row>
    <row r="15" spans="1:4">
      <c r="A15" s="46">
        <v>7</v>
      </c>
      <c r="B15" s="361" t="s">
        <v>918</v>
      </c>
      <c r="C15" s="362"/>
    </row>
    <row r="16" spans="1:4">
      <c r="A16" s="363">
        <v>8</v>
      </c>
      <c r="B16" s="361" t="s">
        <v>919</v>
      </c>
      <c r="C16" s="362"/>
    </row>
    <row r="17" spans="1:4" ht="15.75" thickBot="1">
      <c r="A17" s="363">
        <v>9</v>
      </c>
      <c r="B17" s="361" t="s">
        <v>920</v>
      </c>
      <c r="C17" s="362"/>
    </row>
    <row r="18" spans="1:4">
      <c r="A18" s="46">
        <v>10</v>
      </c>
      <c r="B18" s="364" t="s">
        <v>921</v>
      </c>
    </row>
    <row r="19" spans="1:4" ht="39.75" thickBot="1">
      <c r="A19" s="363">
        <v>11</v>
      </c>
      <c r="B19" s="364" t="s">
        <v>922</v>
      </c>
      <c r="D19" s="365"/>
    </row>
    <row r="20" spans="1:4" ht="39">
      <c r="A20" s="46">
        <v>12</v>
      </c>
      <c r="B20" s="364" t="s">
        <v>923</v>
      </c>
      <c r="D20" s="365"/>
    </row>
    <row r="21" spans="1:4" ht="39">
      <c r="A21" s="363">
        <v>13</v>
      </c>
      <c r="B21" s="364" t="s">
        <v>924</v>
      </c>
      <c r="D21" s="365"/>
    </row>
    <row r="22" spans="1:4" ht="52.5" thickBot="1">
      <c r="A22" s="363">
        <v>14</v>
      </c>
      <c r="B22" s="364" t="s">
        <v>925</v>
      </c>
      <c r="D22" s="365"/>
    </row>
    <row r="23" spans="1:4" ht="39">
      <c r="A23" s="46">
        <v>15</v>
      </c>
      <c r="B23" s="364" t="s">
        <v>926</v>
      </c>
      <c r="D23" s="365"/>
    </row>
    <row r="24" spans="1:4" ht="39.75" thickBot="1">
      <c r="A24" s="363">
        <v>16</v>
      </c>
      <c r="B24" s="364" t="s">
        <v>927</v>
      </c>
      <c r="D24" s="365"/>
    </row>
    <row r="25" spans="1:4" ht="26.25">
      <c r="A25" s="46">
        <v>17</v>
      </c>
      <c r="B25" s="364" t="s">
        <v>928</v>
      </c>
      <c r="D25" s="365"/>
    </row>
    <row r="26" spans="1:4" ht="51.75">
      <c r="A26" s="363">
        <v>18</v>
      </c>
      <c r="B26" s="364" t="s">
        <v>929</v>
      </c>
      <c r="D26" s="365"/>
    </row>
    <row r="27" spans="1:4" ht="52.5" thickBot="1">
      <c r="A27" s="363">
        <v>19</v>
      </c>
      <c r="B27" s="364" t="s">
        <v>930</v>
      </c>
      <c r="D27" s="365"/>
    </row>
    <row r="28" spans="1:4" ht="26.25">
      <c r="A28" s="46">
        <v>20</v>
      </c>
      <c r="B28" s="364" t="s">
        <v>931</v>
      </c>
      <c r="D28" s="365"/>
    </row>
    <row r="29" spans="1:4" ht="39.75" thickBot="1">
      <c r="A29" s="363">
        <v>21</v>
      </c>
      <c r="B29" s="364" t="s">
        <v>932</v>
      </c>
      <c r="D29" s="365"/>
    </row>
    <row r="30" spans="1:4" ht="26.25">
      <c r="A30" s="46">
        <v>22</v>
      </c>
      <c r="B30" s="364" t="s">
        <v>933</v>
      </c>
      <c r="D30" s="365"/>
    </row>
    <row r="31" spans="1:4" ht="26.25">
      <c r="A31" s="363">
        <v>23</v>
      </c>
      <c r="B31" s="364" t="s">
        <v>934</v>
      </c>
    </row>
    <row r="32" spans="1:4" ht="15.75" thickBot="1">
      <c r="A32" s="363">
        <v>24</v>
      </c>
      <c r="B32" s="361" t="s">
        <v>935</v>
      </c>
      <c r="C32" s="362"/>
    </row>
    <row r="33" spans="1:3">
      <c r="A33" s="46">
        <v>25</v>
      </c>
      <c r="B33" s="361" t="s">
        <v>936</v>
      </c>
      <c r="C33" s="362"/>
    </row>
    <row r="34" spans="1:3" ht="15.75" thickBot="1">
      <c r="A34" s="363">
        <v>26</v>
      </c>
      <c r="B34" s="361" t="s">
        <v>937</v>
      </c>
      <c r="C34" s="362"/>
    </row>
    <row r="35" spans="1:3">
      <c r="A35" s="46">
        <v>27</v>
      </c>
      <c r="B35" s="361" t="s">
        <v>938</v>
      </c>
      <c r="C35" s="362"/>
    </row>
    <row r="36" spans="1:3">
      <c r="A36" s="363">
        <v>28</v>
      </c>
      <c r="B36" s="361" t="s">
        <v>939</v>
      </c>
      <c r="C36" s="362"/>
    </row>
    <row r="37" spans="1:3" ht="15.75" thickBot="1">
      <c r="A37" s="363">
        <v>29</v>
      </c>
      <c r="B37" s="361" t="s">
        <v>940</v>
      </c>
      <c r="C37" s="362"/>
    </row>
    <row r="38" spans="1:3">
      <c r="A38" s="46">
        <v>30</v>
      </c>
      <c r="B38" s="361" t="s">
        <v>941</v>
      </c>
      <c r="C38" s="362"/>
    </row>
    <row r="39" spans="1:3" ht="90.75" thickBot="1">
      <c r="A39" s="363">
        <v>31</v>
      </c>
      <c r="B39" s="364" t="s">
        <v>942</v>
      </c>
    </row>
    <row r="40" spans="1:3" ht="26.25">
      <c r="A40" s="46">
        <v>32</v>
      </c>
      <c r="B40" s="364" t="s">
        <v>943</v>
      </c>
    </row>
    <row r="41" spans="1:3">
      <c r="A41" s="363">
        <v>33</v>
      </c>
      <c r="B41" s="364" t="s">
        <v>944</v>
      </c>
    </row>
    <row r="42" spans="1:3" ht="27" thickBot="1">
      <c r="A42" s="363">
        <v>34</v>
      </c>
      <c r="B42" s="364" t="s">
        <v>945</v>
      </c>
    </row>
    <row r="43" spans="1:3" ht="26.25">
      <c r="A43" s="46">
        <v>35</v>
      </c>
      <c r="B43" s="364" t="s">
        <v>946</v>
      </c>
    </row>
    <row r="44" spans="1:3" ht="27" thickBot="1">
      <c r="A44" s="363">
        <v>36</v>
      </c>
      <c r="B44" s="364" t="s">
        <v>947</v>
      </c>
    </row>
    <row r="45" spans="1:3" ht="39">
      <c r="A45" s="46">
        <v>37</v>
      </c>
      <c r="B45" s="364" t="s">
        <v>948</v>
      </c>
    </row>
    <row r="46" spans="1:3" ht="26.25">
      <c r="A46" s="363">
        <v>38</v>
      </c>
      <c r="B46" s="364" t="s">
        <v>949</v>
      </c>
    </row>
  </sheetData>
  <dataConsolidate topLabels="1"/>
  <mergeCells count="6">
    <mergeCell ref="A7:A8"/>
    <mergeCell ref="A3:D3"/>
    <mergeCell ref="A4:D4"/>
    <mergeCell ref="A5:D5"/>
    <mergeCell ref="A6:B6"/>
    <mergeCell ref="C6:D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dimension ref="A1:H24"/>
  <sheetViews>
    <sheetView zoomScale="90" zoomScaleNormal="90" workbookViewId="0">
      <selection activeCell="E11" sqref="E11"/>
    </sheetView>
  </sheetViews>
  <sheetFormatPr defaultRowHeight="15"/>
  <cols>
    <col min="1" max="1" width="47.7109375" customWidth="1"/>
    <col min="2" max="2" width="35.7109375" customWidth="1"/>
    <col min="3" max="3" width="34.28515625" customWidth="1"/>
    <col min="4" max="7" width="16.5703125" customWidth="1"/>
    <col min="8" max="8" width="16.7109375" customWidth="1"/>
  </cols>
  <sheetData>
    <row r="1" spans="1:8">
      <c r="A1" s="504" t="s">
        <v>139</v>
      </c>
      <c r="B1" s="504"/>
      <c r="C1" s="15"/>
      <c r="D1" s="15"/>
      <c r="E1" s="15"/>
      <c r="F1" s="15"/>
      <c r="G1" s="15"/>
      <c r="H1" s="15"/>
    </row>
    <row r="2" spans="1:8">
      <c r="A2" s="504" t="s">
        <v>140</v>
      </c>
      <c r="B2" s="504"/>
      <c r="C2" s="15"/>
      <c r="D2" s="15"/>
      <c r="E2" s="15"/>
      <c r="F2" s="15"/>
      <c r="G2" s="15"/>
      <c r="H2" s="15"/>
    </row>
    <row r="3" spans="1:8" ht="15" customHeight="1" thickBot="1">
      <c r="A3" s="505"/>
      <c r="B3" s="505"/>
      <c r="C3" s="505"/>
      <c r="D3" s="505"/>
      <c r="E3" s="505"/>
      <c r="F3" s="505"/>
      <c r="G3" s="505"/>
      <c r="H3" s="505"/>
    </row>
    <row r="4" spans="1:8" ht="20.100000000000001" customHeight="1">
      <c r="A4" s="506" t="s">
        <v>140</v>
      </c>
      <c r="B4" s="507"/>
      <c r="C4" s="507"/>
      <c r="D4" s="507"/>
      <c r="E4" s="507"/>
      <c r="F4" s="507"/>
      <c r="G4" s="507"/>
      <c r="H4" s="510" t="s">
        <v>141</v>
      </c>
    </row>
    <row r="5" spans="1:8" ht="20.100000000000001" customHeight="1" thickBot="1">
      <c r="A5" s="508"/>
      <c r="B5" s="509"/>
      <c r="C5" s="509"/>
      <c r="D5" s="509"/>
      <c r="E5" s="509"/>
      <c r="F5" s="509"/>
      <c r="G5" s="509"/>
      <c r="H5" s="511"/>
    </row>
    <row r="6" spans="1:8" ht="15.75" thickBot="1">
      <c r="A6" s="512" t="s">
        <v>19</v>
      </c>
      <c r="B6" s="513"/>
      <c r="C6" s="514"/>
      <c r="D6" s="581">
        <f>[2]Obsah!C3</f>
        <v>41820</v>
      </c>
      <c r="E6" s="590"/>
      <c r="F6" s="590"/>
      <c r="G6" s="591"/>
      <c r="H6" s="51"/>
    </row>
    <row r="7" spans="1:8" ht="41.25" customHeight="1">
      <c r="A7" s="594" t="s">
        <v>150</v>
      </c>
      <c r="B7" s="595"/>
      <c r="C7" s="596"/>
      <c r="D7" s="50" t="s">
        <v>20</v>
      </c>
      <c r="E7" s="50" t="s">
        <v>142</v>
      </c>
      <c r="F7" s="50" t="s">
        <v>143</v>
      </c>
      <c r="G7" s="167" t="s">
        <v>144</v>
      </c>
      <c r="H7" s="600"/>
    </row>
    <row r="8" spans="1:8" ht="15" customHeight="1" thickBot="1">
      <c r="A8" s="597"/>
      <c r="B8" s="598"/>
      <c r="C8" s="599"/>
      <c r="D8" s="98" t="s">
        <v>728</v>
      </c>
      <c r="E8" s="98" t="s">
        <v>729</v>
      </c>
      <c r="F8" s="92" t="s">
        <v>730</v>
      </c>
      <c r="G8" s="92" t="s">
        <v>731</v>
      </c>
      <c r="H8" s="601"/>
    </row>
    <row r="9" spans="1:8" s="4" customFormat="1" ht="30" customHeight="1">
      <c r="A9" s="458" t="s">
        <v>151</v>
      </c>
      <c r="B9" s="592"/>
      <c r="C9" s="180" t="s">
        <v>152</v>
      </c>
      <c r="D9" s="251">
        <v>996337</v>
      </c>
      <c r="E9" s="251">
        <v>417175</v>
      </c>
      <c r="F9" s="177"/>
      <c r="G9" s="125"/>
      <c r="H9" s="462" t="s">
        <v>146</v>
      </c>
    </row>
    <row r="10" spans="1:8" ht="30" customHeight="1" thickBot="1">
      <c r="A10" s="589"/>
      <c r="B10" s="593"/>
      <c r="C10" s="181" t="s">
        <v>153</v>
      </c>
      <c r="D10" s="252"/>
      <c r="E10" s="252"/>
      <c r="F10" s="118"/>
      <c r="G10" s="121"/>
      <c r="H10" s="463"/>
    </row>
    <row r="11" spans="1:8">
      <c r="A11" s="458" t="s">
        <v>145</v>
      </c>
      <c r="B11" s="231" t="s">
        <v>154</v>
      </c>
      <c r="C11" s="177"/>
      <c r="D11" s="253">
        <v>17.68</v>
      </c>
      <c r="E11" s="253">
        <v>17.059999999999999</v>
      </c>
      <c r="F11" s="177"/>
      <c r="G11" s="125"/>
      <c r="H11" s="585" t="s">
        <v>147</v>
      </c>
    </row>
    <row r="12" spans="1:8">
      <c r="A12" s="588"/>
      <c r="B12" s="6" t="s">
        <v>155</v>
      </c>
      <c r="C12" s="6"/>
      <c r="D12" s="254">
        <v>17.68</v>
      </c>
      <c r="E12" s="254">
        <v>17.059999999999999</v>
      </c>
      <c r="F12" s="6"/>
      <c r="G12" s="123"/>
      <c r="H12" s="586"/>
    </row>
    <row r="13" spans="1:8" ht="15" customHeight="1" thickBot="1">
      <c r="A13" s="589"/>
      <c r="B13" s="118" t="s">
        <v>156</v>
      </c>
      <c r="C13" s="118"/>
      <c r="D13" s="252">
        <v>17.68</v>
      </c>
      <c r="E13" s="252">
        <v>17.059999999999999</v>
      </c>
      <c r="F13" s="118"/>
      <c r="G13" s="121"/>
      <c r="H13" s="587"/>
    </row>
    <row r="14" spans="1:8" ht="15" customHeight="1">
      <c r="A14" s="458" t="s">
        <v>157</v>
      </c>
      <c r="B14" s="231" t="s">
        <v>25</v>
      </c>
      <c r="C14" s="177"/>
      <c r="D14" s="253">
        <v>1.73</v>
      </c>
      <c r="E14" s="253">
        <v>1.29</v>
      </c>
      <c r="F14" s="177"/>
      <c r="G14" s="125"/>
      <c r="H14" s="585" t="s">
        <v>148</v>
      </c>
    </row>
    <row r="15" spans="1:8">
      <c r="A15" s="588"/>
      <c r="B15" s="6" t="s">
        <v>164</v>
      </c>
      <c r="C15" s="6"/>
      <c r="D15" s="254">
        <v>24.06</v>
      </c>
      <c r="E15" s="254">
        <v>18.5</v>
      </c>
      <c r="F15" s="6"/>
      <c r="G15" s="123"/>
      <c r="H15" s="586"/>
    </row>
    <row r="16" spans="1:8">
      <c r="A16" s="588"/>
      <c r="B16" s="6" t="s">
        <v>27</v>
      </c>
      <c r="C16" s="6"/>
      <c r="D16" s="255">
        <v>101717</v>
      </c>
      <c r="E16" s="255">
        <v>100464</v>
      </c>
      <c r="F16" s="6"/>
      <c r="G16" s="123"/>
      <c r="H16" s="586"/>
    </row>
    <row r="17" spans="1:8" ht="15" customHeight="1">
      <c r="A17" s="588"/>
      <c r="B17" s="6" t="s">
        <v>159</v>
      </c>
      <c r="C17" s="6"/>
      <c r="D17" s="255">
        <v>1283</v>
      </c>
      <c r="E17" s="255">
        <v>1248</v>
      </c>
      <c r="F17" s="6"/>
      <c r="G17" s="123"/>
      <c r="H17" s="586"/>
    </row>
    <row r="18" spans="1:8" ht="30" customHeight="1" thickBot="1">
      <c r="A18" s="589"/>
      <c r="B18" s="118" t="s">
        <v>160</v>
      </c>
      <c r="C18" s="118"/>
      <c r="D18" s="256">
        <v>1767</v>
      </c>
      <c r="E18" s="256">
        <v>1313</v>
      </c>
      <c r="F18" s="118"/>
      <c r="G18" s="121"/>
      <c r="H18" s="587"/>
    </row>
    <row r="19" spans="1:8" ht="30" customHeight="1">
      <c r="A19" s="458" t="s">
        <v>158</v>
      </c>
      <c r="B19" s="231" t="s">
        <v>161</v>
      </c>
      <c r="C19" s="177"/>
      <c r="D19" s="177"/>
      <c r="E19" s="177"/>
      <c r="F19" s="177"/>
      <c r="G19" s="125"/>
      <c r="H19" s="585" t="s">
        <v>149</v>
      </c>
    </row>
    <row r="20" spans="1:8" ht="30" customHeight="1">
      <c r="A20" s="588"/>
      <c r="B20" s="6" t="s">
        <v>162</v>
      </c>
      <c r="C20" s="6"/>
      <c r="D20" s="6"/>
      <c r="E20" s="6"/>
      <c r="F20" s="6"/>
      <c r="G20" s="123"/>
      <c r="H20" s="586"/>
    </row>
    <row r="21" spans="1:8" ht="30" customHeight="1">
      <c r="A21" s="588"/>
      <c r="B21" s="6" t="s">
        <v>163</v>
      </c>
      <c r="C21" s="6"/>
      <c r="D21" s="6"/>
      <c r="E21" s="6"/>
      <c r="F21" s="6"/>
      <c r="G21" s="123"/>
      <c r="H21" s="586"/>
    </row>
    <row r="22" spans="1:8" ht="30" customHeight="1">
      <c r="A22" s="588"/>
      <c r="B22" s="6" t="s">
        <v>164</v>
      </c>
      <c r="C22" s="6"/>
      <c r="D22" s="6"/>
      <c r="E22" s="6"/>
      <c r="F22" s="6"/>
      <c r="G22" s="123"/>
      <c r="H22" s="586"/>
    </row>
    <row r="23" spans="1:8" ht="30" customHeight="1">
      <c r="A23" s="588"/>
      <c r="B23" s="6" t="s">
        <v>165</v>
      </c>
      <c r="C23" s="6"/>
      <c r="D23" s="6"/>
      <c r="E23" s="6"/>
      <c r="F23" s="6"/>
      <c r="G23" s="123"/>
      <c r="H23" s="586"/>
    </row>
    <row r="24" spans="1:8" ht="30" customHeight="1" thickBot="1">
      <c r="A24" s="589"/>
      <c r="B24" s="118" t="s">
        <v>166</v>
      </c>
      <c r="C24" s="118"/>
      <c r="D24" s="118"/>
      <c r="E24" s="118"/>
      <c r="F24" s="118"/>
      <c r="G24" s="121"/>
      <c r="H24" s="587"/>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1</vt:i4>
      </vt:variant>
    </vt:vector>
  </HeadingPairs>
  <TitlesOfParts>
    <vt:vector size="22"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6a</vt:lpstr>
      <vt:lpstr>I. Part 7</vt:lpstr>
      <vt:lpstr>I. Part 7a</vt:lpstr>
      <vt:lpstr>II. Part 1</vt:lpstr>
      <vt:lpstr>II. Part 2</vt:lpstr>
      <vt:lpstr>IV. Part 1</vt:lpstr>
      <vt:lpstr>IV. Part 2</vt:lpstr>
      <vt:lpstr>IV. Part 3</vt:lpstr>
      <vt:lpstr>IV. Part 4</vt:lpstr>
      <vt:lpstr>'I. Part 1'!Oblast_tisku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2014-03-17T16:52:52Z</cp:lastPrinted>
  <dcterms:created xsi:type="dcterms:W3CDTF">2014-02-19T07:52:39Z</dcterms:created>
  <dcterms:modified xsi:type="dcterms:W3CDTF">2014-09-16T15:35:16Z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1074978951</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394815756</vt:i4>
  </property>
  <property fmtid="{D5CDD505-2E9C-101B-9397-08002B2CF9AE}" pid="8" name="_ReviewingToolsShownOnce">
    <vt:lpwstr/>
  </property>
</Properties>
</file>