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5" yWindow="65521" windowWidth="9000" windowHeight="8580" tabRatio="661" activeTab="0"/>
  </bookViews>
  <sheets>
    <sheet name="Cons Profit &amp; Loss Acc" sheetId="1" r:id="rId1"/>
    <sheet name="Cons Balance Sheet" sheetId="2" r:id="rId2"/>
    <sheet name="Uncons Profit &amp; Loss Acc" sheetId="3" r:id="rId3"/>
    <sheet name="Uncons Balance Sheet" sheetId="4" r:id="rId4"/>
  </sheets>
  <definedNames>
    <definedName name="_xlnm.Print_Area" localSheetId="1">'Cons Balance Sheet'!$B$2:$D$29</definedName>
    <definedName name="_xlnm.Print_Area" localSheetId="0">'Cons Profit &amp; Loss Acc'!$B$1:$D$28</definedName>
  </definedNames>
  <calcPr fullCalcOnLoad="1"/>
</workbook>
</file>

<file path=xl/sharedStrings.xml><?xml version="1.0" encoding="utf-8"?>
<sst xmlns="http://schemas.openxmlformats.org/spreadsheetml/2006/main" count="122" uniqueCount="81">
  <si>
    <t>Interest income</t>
  </si>
  <si>
    <t>Interest expense</t>
  </si>
  <si>
    <t>Net interest income</t>
  </si>
  <si>
    <t>Net fees and commissions</t>
  </si>
  <si>
    <t>Net profit / (loss) on financial operations</t>
  </si>
  <si>
    <t>Dividends and other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</si>
  <si>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</si>
  <si>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</si>
  <si>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</si>
  <si>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</si>
  <si>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</si>
  <si>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Provision for loan losses</t>
  </si>
  <si>
    <t>Provision for impairment of securities</t>
  </si>
  <si>
    <t>Provision for other risk expenses</t>
  </si>
  <si>
    <t>Cost of risk</t>
  </si>
  <si>
    <t>Profit or (loss) on subsidiaries and associates</t>
  </si>
  <si>
    <t>Profit / (loss) before income taxes</t>
  </si>
  <si>
    <t>Income taxes</t>
  </si>
  <si>
    <t>Net profit / (loss)</t>
  </si>
  <si>
    <t>(in CZK mil.)</t>
  </si>
  <si>
    <t>Amounts due from banks</t>
  </si>
  <si>
    <t>Positive fair value of financial derivative transactions</t>
  </si>
  <si>
    <t>Loans and advances to customers, net</t>
  </si>
  <si>
    <t>Securities available for sale</t>
  </si>
  <si>
    <t>Investments held to maturity</t>
  </si>
  <si>
    <t>Prepayments, accrued income and other assets</t>
  </si>
  <si>
    <t>Investments in subsidiaries and associates</t>
  </si>
  <si>
    <t>Assets held for sale</t>
  </si>
  <si>
    <t>Negative fair value of financial derivative transactions</t>
  </si>
  <si>
    <t>Deferred tax liability</t>
  </si>
  <si>
    <t>Total assets</t>
  </si>
  <si>
    <t>Liabilities</t>
  </si>
  <si>
    <t>Total liabilities</t>
  </si>
  <si>
    <t>Shareholders' equity</t>
  </si>
  <si>
    <t>Share capital</t>
  </si>
  <si>
    <t>Share premium and reserves</t>
  </si>
  <si>
    <t>Total shareholders' equity</t>
  </si>
  <si>
    <t>Total liabilities and shareholders' equity</t>
  </si>
  <si>
    <t>Assets</t>
  </si>
  <si>
    <t>Unconsolidated Balance Sheet according IFRS</t>
  </si>
  <si>
    <t>Unconsolidated Profit and Loss Account according IFRS</t>
  </si>
  <si>
    <t>Intangible fixed assets, net</t>
  </si>
  <si>
    <t>Tangible fixed assets, net</t>
  </si>
  <si>
    <t>Securities issued</t>
  </si>
  <si>
    <t>Accruals and other liabilities</t>
  </si>
  <si>
    <t>Provisions</t>
  </si>
  <si>
    <t>Cash and current balances with the Czech National Bank</t>
  </si>
  <si>
    <t>Financial assets at fair value through profit or loss</t>
  </si>
  <si>
    <t>Income taxes receivable</t>
  </si>
  <si>
    <t>Earnings / (loss) per share (in CZK)</t>
  </si>
  <si>
    <t>Consolidated Profit and Loss Account according IFRS</t>
  </si>
  <si>
    <t>(in CZK mil)</t>
  </si>
  <si>
    <t>Consolidated Balance Sheet according IFRS</t>
  </si>
  <si>
    <t>Other assets</t>
  </si>
  <si>
    <t>Amounts due to banks</t>
  </si>
  <si>
    <t>Amounts due to customers</t>
  </si>
  <si>
    <t>Other liabilities</t>
  </si>
  <si>
    <t>Total shareholders´ equity</t>
  </si>
  <si>
    <t>Total liabilities and shareholders´ equity</t>
  </si>
  <si>
    <t>31 December</t>
  </si>
  <si>
    <t>Subordinated debt</t>
  </si>
  <si>
    <t>Profit before provisions for loan and investment losses, other risk and income taxes</t>
  </si>
  <si>
    <t>Net profit/(loss) on financial operations</t>
  </si>
  <si>
    <t>Other income</t>
  </si>
  <si>
    <t xml:space="preserve">General administrative expenses </t>
  </si>
  <si>
    <t>Income from share of associated undertakings</t>
  </si>
  <si>
    <t>Profit before provision for loan and investment losses, other risk and income taxes</t>
  </si>
  <si>
    <t xml:space="preserve">Provision for loan losses </t>
  </si>
  <si>
    <t xml:space="preserve">Provisions for impairment of securities  </t>
  </si>
  <si>
    <t>Provisions for other risk expenses</t>
  </si>
  <si>
    <t xml:space="preserve">Cost of risk </t>
  </si>
  <si>
    <t>Share of profit of pension scheme beneficiaries</t>
  </si>
  <si>
    <t xml:space="preserve">Profit/(loss) before income taxes </t>
  </si>
  <si>
    <t xml:space="preserve">Net profit/(loss)  </t>
  </si>
  <si>
    <t>Profit attributable to the Bank’s equity holders</t>
  </si>
  <si>
    <t>Minority profit/(loss)</t>
  </si>
  <si>
    <t xml:space="preserve">Cash and current balances with central banks </t>
  </si>
  <si>
    <t>Minority equity</t>
  </si>
  <si>
    <t>Shareholders’ equity</t>
  </si>
  <si>
    <t>(audited)</t>
  </si>
  <si>
    <t>Note: Financial Statements restated for MPSS revaluation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</si>
</sst>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00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4"/>
      <color indexed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 wrapText="1"/>
    </xf>
    <xf numFmtId="3" fontId="0" fillId="2" borderId="2" xfId="0" applyNumberForma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/>
    </xf>
    <xf numFmtId="0" fontId="0" fillId="2" borderId="5" xfId="0" applyFill="1" applyBorder="1" applyAlignment="1">
      <alignment wrapText="1"/>
    </xf>
    <xf numFmtId="3" fontId="2" fillId="2" borderId="5" xfId="0" applyNumberFormat="1" applyFon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right"/>
    </xf>
    <xf numFmtId="0" fontId="2" fillId="2" borderId="6" xfId="0" applyFont="1" applyFill="1" applyBorder="1" applyAlignment="1">
      <alignment/>
    </xf>
    <xf numFmtId="3" fontId="0" fillId="2" borderId="6" xfId="0" applyNumberForma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justify" vertical="top" wrapText="1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6" fillId="0" borderId="5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3" fontId="9" fillId="0" borderId="5" xfId="0" applyNumberFormat="1" applyFont="1" applyBorder="1" applyAlignment="1">
      <alignment horizontal="right" vertical="top" wrapText="1"/>
    </xf>
    <xf numFmtId="49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14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vertical="top" wrapText="1"/>
    </xf>
    <xf numFmtId="175" fontId="13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3" fontId="11" fillId="2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 wrapText="1"/>
    </xf>
    <xf numFmtId="0" fontId="15" fillId="2" borderId="0" xfId="0" applyFont="1" applyFill="1" applyAlignment="1">
      <alignment/>
    </xf>
    <xf numFmtId="0" fontId="11" fillId="2" borderId="7" xfId="0" applyFont="1" applyFill="1" applyBorder="1" applyAlignment="1">
      <alignment horizontal="left" vertical="top" wrapText="1"/>
    </xf>
    <xf numFmtId="3" fontId="11" fillId="2" borderId="7" xfId="0" applyNumberFormat="1" applyFont="1" applyFill="1" applyBorder="1" applyAlignment="1">
      <alignment horizontal="right"/>
    </xf>
    <xf numFmtId="0" fontId="16" fillId="2" borderId="5" xfId="0" applyFont="1" applyFill="1" applyBorder="1" applyAlignment="1">
      <alignment vertical="top" wrapText="1"/>
    </xf>
    <xf numFmtId="3" fontId="16" fillId="2" borderId="5" xfId="0" applyNumberFormat="1" applyFont="1" applyFill="1" applyBorder="1" applyAlignment="1">
      <alignment horizontal="right" vertical="top" wrapText="1"/>
    </xf>
    <xf numFmtId="0" fontId="16" fillId="2" borderId="0" xfId="0" applyFont="1" applyFill="1" applyBorder="1" applyAlignment="1">
      <alignment vertical="top" wrapText="1"/>
    </xf>
    <xf numFmtId="3" fontId="16" fillId="2" borderId="0" xfId="0" applyNumberFormat="1" applyFont="1" applyFill="1" applyBorder="1" applyAlignment="1">
      <alignment horizontal="right" vertical="top" wrapText="1"/>
    </xf>
    <xf numFmtId="0" fontId="16" fillId="2" borderId="0" xfId="0" applyFont="1" applyFill="1" applyAlignment="1">
      <alignment vertical="top" wrapText="1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 wrapText="1"/>
    </xf>
    <xf numFmtId="0" fontId="11" fillId="2" borderId="1" xfId="0" applyFont="1" applyFill="1" applyBorder="1" applyAlignment="1">
      <alignment horizontal="right" wrapText="1"/>
    </xf>
    <xf numFmtId="0" fontId="12" fillId="2" borderId="0" xfId="0" applyFont="1" applyFill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 wrapText="1"/>
    </xf>
    <xf numFmtId="0" fontId="12" fillId="2" borderId="7" xfId="0" applyFont="1" applyFill="1" applyBorder="1" applyAlignment="1">
      <alignment horizontal="left" vertical="top" wrapText="1"/>
    </xf>
    <xf numFmtId="3" fontId="12" fillId="2" borderId="9" xfId="0" applyNumberFormat="1" applyFont="1" applyFill="1" applyBorder="1" applyAlignment="1">
      <alignment horizontal="right"/>
    </xf>
    <xf numFmtId="0" fontId="12" fillId="2" borderId="10" xfId="0" applyFont="1" applyFill="1" applyBorder="1" applyAlignment="1">
      <alignment horizontal="left" vertical="top" wrapText="1"/>
    </xf>
    <xf numFmtId="3" fontId="12" fillId="2" borderId="11" xfId="0" applyNumberFormat="1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1" fillId="2" borderId="0" xfId="0" applyFont="1" applyFill="1" applyAlignment="1">
      <alignment horizontal="center"/>
    </xf>
    <xf numFmtId="0" fontId="11" fillId="2" borderId="12" xfId="0" applyFont="1" applyFill="1" applyBorder="1" applyAlignment="1">
      <alignment horizontal="left" wrapText="1"/>
    </xf>
    <xf numFmtId="3" fontId="11" fillId="2" borderId="3" xfId="0" applyNumberFormat="1" applyFont="1" applyFill="1" applyBorder="1" applyAlignment="1">
      <alignment horizontal="right"/>
    </xf>
    <xf numFmtId="3" fontId="11" fillId="2" borderId="13" xfId="0" applyNumberFormat="1" applyFont="1" applyFill="1" applyBorder="1" applyAlignment="1">
      <alignment horizontal="right" wrapText="1"/>
    </xf>
    <xf numFmtId="0" fontId="11" fillId="2" borderId="14" xfId="0" applyFont="1" applyFill="1" applyBorder="1" applyAlignment="1">
      <alignment horizontal="left" wrapText="1"/>
    </xf>
    <xf numFmtId="3" fontId="11" fillId="2" borderId="15" xfId="0" applyNumberFormat="1" applyFont="1" applyFill="1" applyBorder="1" applyAlignment="1">
      <alignment horizontal="right" wrapText="1"/>
    </xf>
    <xf numFmtId="0" fontId="12" fillId="2" borderId="14" xfId="0" applyFont="1" applyFill="1" applyBorder="1" applyAlignment="1">
      <alignment horizontal="left" wrapText="1"/>
    </xf>
    <xf numFmtId="3" fontId="12" fillId="2" borderId="1" xfId="0" applyNumberFormat="1" applyFont="1" applyFill="1" applyBorder="1" applyAlignment="1">
      <alignment horizontal="right" wrapText="1"/>
    </xf>
    <xf numFmtId="3" fontId="12" fillId="2" borderId="15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/>
    </xf>
    <xf numFmtId="0" fontId="11" fillId="2" borderId="15" xfId="0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/>
    </xf>
    <xf numFmtId="0" fontId="12" fillId="2" borderId="15" xfId="0" applyFont="1" applyFill="1" applyBorder="1" applyAlignment="1">
      <alignment horizontal="right" wrapText="1"/>
    </xf>
    <xf numFmtId="3" fontId="11" fillId="2" borderId="15" xfId="0" applyNumberFormat="1" applyFont="1" applyFill="1" applyBorder="1" applyAlignment="1">
      <alignment horizontal="right"/>
    </xf>
    <xf numFmtId="0" fontId="11" fillId="2" borderId="16" xfId="0" applyFont="1" applyFill="1" applyBorder="1" applyAlignment="1">
      <alignment horizontal="left" wrapText="1"/>
    </xf>
    <xf numFmtId="0" fontId="11" fillId="2" borderId="17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B1:D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2" customWidth="1"/>
    <col min="2" max="2" width="49.140625" style="42" customWidth="1"/>
    <col min="3" max="4" width="15.57421875" style="42" customWidth="1"/>
    <col min="5" max="7" width="9.140625" style="42" customWidth="1"/>
    <col min="8" max="8" width="9.00390625" style="42" customWidth="1"/>
    <col min="9" max="16384" width="9.140625" style="42" customWidth="1"/>
  </cols>
  <sheetData>
    <row r="1" ht="18">
      <c r="B1" s="70" t="s">
        <v>50</v>
      </c>
    </row>
    <row r="2" ht="12.75">
      <c r="B2" s="43" t="s">
        <v>51</v>
      </c>
    </row>
    <row r="3" spans="3:4" ht="12.75">
      <c r="C3" s="45" t="s">
        <v>59</v>
      </c>
      <c r="D3" s="45" t="s">
        <v>59</v>
      </c>
    </row>
    <row r="4" spans="2:4" ht="12.75">
      <c r="B4" s="44" t="s">
        <v>80</v>
      </c>
      <c r="C4" s="46">
        <v>2006</v>
      </c>
      <c r="D4" s="46">
        <v>2005</v>
      </c>
    </row>
    <row r="5" spans="3:4" ht="13.5" thickBot="1">
      <c r="C5" s="71" t="s">
        <v>79</v>
      </c>
      <c r="D5" s="71" t="s">
        <v>79</v>
      </c>
    </row>
    <row r="6" spans="2:4" ht="12.75">
      <c r="B6" s="72" t="s">
        <v>0</v>
      </c>
      <c r="C6" s="73">
        <v>26010</v>
      </c>
      <c r="D6" s="74">
        <v>21195</v>
      </c>
    </row>
    <row r="7" spans="2:4" ht="12.75">
      <c r="B7" s="75" t="s">
        <v>1</v>
      </c>
      <c r="C7" s="49">
        <v>-9737</v>
      </c>
      <c r="D7" s="76">
        <v>-6552</v>
      </c>
    </row>
    <row r="8" spans="2:4" ht="12.75">
      <c r="B8" s="77" t="s">
        <v>2</v>
      </c>
      <c r="C8" s="78">
        <f>C6+C7</f>
        <v>16273</v>
      </c>
      <c r="D8" s="79">
        <v>14643</v>
      </c>
    </row>
    <row r="9" spans="2:4" ht="12.75">
      <c r="B9" s="75" t="s">
        <v>3</v>
      </c>
      <c r="C9" s="49">
        <v>8769</v>
      </c>
      <c r="D9" s="76">
        <v>8736</v>
      </c>
    </row>
    <row r="10" spans="2:4" ht="12.75">
      <c r="B10" s="75" t="s">
        <v>62</v>
      </c>
      <c r="C10" s="49">
        <v>1273</v>
      </c>
      <c r="D10" s="76">
        <v>1238</v>
      </c>
    </row>
    <row r="11" spans="2:4" ht="12.75">
      <c r="B11" s="75" t="s">
        <v>63</v>
      </c>
      <c r="C11" s="80">
        <v>105</v>
      </c>
      <c r="D11" s="81">
        <v>-115</v>
      </c>
    </row>
    <row r="12" spans="2:4" ht="12.75">
      <c r="B12" s="77" t="s">
        <v>6</v>
      </c>
      <c r="C12" s="78">
        <f>C8+C9+C10+C11</f>
        <v>26420</v>
      </c>
      <c r="D12" s="79">
        <v>24502</v>
      </c>
    </row>
    <row r="13" spans="2:4" ht="12.75">
      <c r="B13" s="75" t="s">
        <v>7</v>
      </c>
      <c r="C13" s="49">
        <v>-5213</v>
      </c>
      <c r="D13" s="76">
        <v>-5032</v>
      </c>
    </row>
    <row r="14" spans="2:4" ht="12.75">
      <c r="B14" s="75" t="s">
        <v>64</v>
      </c>
      <c r="C14" s="49">
        <v>-5544</v>
      </c>
      <c r="D14" s="76">
        <v>-5302</v>
      </c>
    </row>
    <row r="15" spans="2:4" ht="12.75">
      <c r="B15" s="75" t="s">
        <v>9</v>
      </c>
      <c r="C15" s="49">
        <v>-1660</v>
      </c>
      <c r="D15" s="76">
        <v>-1801</v>
      </c>
    </row>
    <row r="16" spans="2:4" ht="12.75">
      <c r="B16" s="77" t="s">
        <v>10</v>
      </c>
      <c r="C16" s="78">
        <f>C13+C14+C15</f>
        <v>-12417</v>
      </c>
      <c r="D16" s="79">
        <v>-12135</v>
      </c>
    </row>
    <row r="17" spans="2:4" ht="25.5">
      <c r="B17" s="77" t="s">
        <v>66</v>
      </c>
      <c r="C17" s="78">
        <f>C12+C16</f>
        <v>14003</v>
      </c>
      <c r="D17" s="79">
        <f>D12+D16</f>
        <v>12367</v>
      </c>
    </row>
    <row r="18" spans="2:4" ht="12.75">
      <c r="B18" s="75" t="s">
        <v>67</v>
      </c>
      <c r="C18" s="49">
        <v>-1536</v>
      </c>
      <c r="D18" s="81">
        <v>-797</v>
      </c>
    </row>
    <row r="19" spans="2:4" ht="12.75">
      <c r="B19" s="75" t="s">
        <v>68</v>
      </c>
      <c r="C19" s="80">
        <v>6</v>
      </c>
      <c r="D19" s="81">
        <v>-179</v>
      </c>
    </row>
    <row r="20" spans="2:4" ht="12.75">
      <c r="B20" s="75" t="s">
        <v>69</v>
      </c>
      <c r="C20" s="80">
        <v>-260</v>
      </c>
      <c r="D20" s="81">
        <v>505</v>
      </c>
    </row>
    <row r="21" spans="2:4" ht="12.75">
      <c r="B21" s="77" t="s">
        <v>70</v>
      </c>
      <c r="C21" s="82">
        <v>-1790</v>
      </c>
      <c r="D21" s="83">
        <v>-471</v>
      </c>
    </row>
    <row r="22" spans="2:4" ht="12.75">
      <c r="B22" s="75" t="s">
        <v>65</v>
      </c>
      <c r="C22" s="61">
        <v>183</v>
      </c>
      <c r="D22" s="81">
        <v>215</v>
      </c>
    </row>
    <row r="23" spans="2:4" ht="12.75">
      <c r="B23" s="75" t="s">
        <v>71</v>
      </c>
      <c r="C23" s="61">
        <v>-462</v>
      </c>
      <c r="D23" s="81">
        <v>-546</v>
      </c>
    </row>
    <row r="24" spans="2:4" ht="12.75">
      <c r="B24" s="77" t="s">
        <v>72</v>
      </c>
      <c r="C24" s="78">
        <v>11935</v>
      </c>
      <c r="D24" s="79">
        <v>11565</v>
      </c>
    </row>
    <row r="25" spans="2:4" ht="12.75">
      <c r="B25" s="75" t="s">
        <v>17</v>
      </c>
      <c r="C25" s="49">
        <v>-2724</v>
      </c>
      <c r="D25" s="76">
        <v>-2654</v>
      </c>
    </row>
    <row r="26" spans="2:4" ht="12.75">
      <c r="B26" s="77" t="s">
        <v>73</v>
      </c>
      <c r="C26" s="78">
        <v>9211</v>
      </c>
      <c r="D26" s="79">
        <v>8911</v>
      </c>
    </row>
    <row r="27" spans="2:4" ht="12.75">
      <c r="B27" s="75" t="s">
        <v>74</v>
      </c>
      <c r="C27" s="49">
        <f>C26-C28</f>
        <v>9214</v>
      </c>
      <c r="D27" s="84">
        <f>D26-D28</f>
        <v>8960</v>
      </c>
    </row>
    <row r="28" spans="2:4" ht="13.5" thickBot="1">
      <c r="B28" s="85" t="s">
        <v>75</v>
      </c>
      <c r="C28" s="64">
        <v>-3</v>
      </c>
      <c r="D28" s="86">
        <v>-49</v>
      </c>
    </row>
    <row r="29" spans="2:4" ht="12.75">
      <c r="B29" s="87"/>
      <c r="C29" s="88"/>
      <c r="D29" s="8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F2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2" customWidth="1"/>
    <col min="2" max="2" width="44.421875" style="42" customWidth="1"/>
    <col min="3" max="4" width="15.7109375" style="42" customWidth="1"/>
    <col min="5" max="16384" width="9.140625" style="42" customWidth="1"/>
  </cols>
  <sheetData>
    <row r="2" spans="2:4" ht="15" customHeight="1">
      <c r="B2" s="40" t="s">
        <v>52</v>
      </c>
      <c r="C2" s="41"/>
      <c r="D2" s="41"/>
    </row>
    <row r="3" ht="15" customHeight="1">
      <c r="B3" s="43" t="s">
        <v>51</v>
      </c>
    </row>
    <row r="4" ht="15" customHeight="1">
      <c r="B4" s="44" t="s">
        <v>80</v>
      </c>
    </row>
    <row r="5" spans="3:4" ht="15" customHeight="1">
      <c r="C5" s="45" t="s">
        <v>59</v>
      </c>
      <c r="D5" s="45" t="s">
        <v>59</v>
      </c>
    </row>
    <row r="6" spans="3:4" ht="12.75">
      <c r="C6" s="46">
        <v>2006</v>
      </c>
      <c r="D6" s="46">
        <v>2005</v>
      </c>
    </row>
    <row r="7" spans="2:4" ht="12.75">
      <c r="B7" s="47" t="s">
        <v>38</v>
      </c>
      <c r="C7" s="46" t="s">
        <v>79</v>
      </c>
      <c r="D7" s="46" t="s">
        <v>79</v>
      </c>
    </row>
    <row r="8" spans="2:4" ht="12.75">
      <c r="B8" s="48" t="s">
        <v>76</v>
      </c>
      <c r="C8" s="49">
        <v>15000</v>
      </c>
      <c r="D8" s="50">
        <v>9328</v>
      </c>
    </row>
    <row r="9" spans="2:4" ht="12.75">
      <c r="B9" s="48" t="s">
        <v>20</v>
      </c>
      <c r="C9" s="49">
        <v>208696</v>
      </c>
      <c r="D9" s="50">
        <v>246785</v>
      </c>
    </row>
    <row r="10" spans="2:4" ht="12.75">
      <c r="B10" s="48" t="s">
        <v>47</v>
      </c>
      <c r="C10" s="49">
        <v>14697</v>
      </c>
      <c r="D10" s="50">
        <v>7593</v>
      </c>
    </row>
    <row r="11" spans="2:6" ht="12.75">
      <c r="B11" s="48" t="s">
        <v>22</v>
      </c>
      <c r="C11" s="49">
        <v>252505</v>
      </c>
      <c r="D11" s="50">
        <v>189212</v>
      </c>
      <c r="F11" s="51"/>
    </row>
    <row r="12" spans="2:4" ht="12.75">
      <c r="B12" s="48" t="s">
        <v>23</v>
      </c>
      <c r="C12" s="49">
        <v>72150</v>
      </c>
      <c r="D12" s="50">
        <v>30208</v>
      </c>
    </row>
    <row r="13" spans="2:4" ht="12.75">
      <c r="B13" s="48" t="s">
        <v>24</v>
      </c>
      <c r="C13" s="49">
        <v>3300</v>
      </c>
      <c r="D13" s="50">
        <v>3438</v>
      </c>
    </row>
    <row r="14" spans="2:4" ht="13.5" thickBot="1">
      <c r="B14" s="52" t="s">
        <v>53</v>
      </c>
      <c r="C14" s="53">
        <f>C15-C8-C9-C10-C11-C12-C13</f>
        <v>31741</v>
      </c>
      <c r="D14" s="53">
        <v>27292</v>
      </c>
    </row>
    <row r="15" spans="2:4" ht="13.5" thickBot="1">
      <c r="B15" s="54" t="s">
        <v>30</v>
      </c>
      <c r="C15" s="55">
        <v>598089</v>
      </c>
      <c r="D15" s="55">
        <v>513856</v>
      </c>
    </row>
    <row r="16" spans="2:4" ht="12.75">
      <c r="B16" s="56"/>
      <c r="C16" s="57"/>
      <c r="D16" s="57"/>
    </row>
    <row r="17" spans="2:4" ht="12.75">
      <c r="B17" s="58" t="s">
        <v>31</v>
      </c>
      <c r="C17" s="59"/>
      <c r="D17" s="60"/>
    </row>
    <row r="18" spans="2:4" ht="12.75">
      <c r="B18" s="48" t="s">
        <v>54</v>
      </c>
      <c r="C18" s="49">
        <v>14594</v>
      </c>
      <c r="D18" s="50">
        <v>32824</v>
      </c>
    </row>
    <row r="19" spans="2:4" ht="12.75">
      <c r="B19" s="48" t="s">
        <v>55</v>
      </c>
      <c r="C19" s="49">
        <v>481294</v>
      </c>
      <c r="D19" s="50">
        <v>388431</v>
      </c>
    </row>
    <row r="20" spans="2:4" ht="12.75">
      <c r="B20" s="48" t="s">
        <v>43</v>
      </c>
      <c r="C20" s="49">
        <v>24349</v>
      </c>
      <c r="D20" s="50">
        <v>22672</v>
      </c>
    </row>
    <row r="21" spans="2:4" ht="12.75">
      <c r="B21" s="48" t="s">
        <v>60</v>
      </c>
      <c r="C21" s="49">
        <v>6002</v>
      </c>
      <c r="D21" s="61">
        <v>0</v>
      </c>
    </row>
    <row r="22" spans="2:4" ht="13.5" thickBot="1">
      <c r="B22" s="48" t="s">
        <v>56</v>
      </c>
      <c r="C22" s="49">
        <f>C23-C21-C20-C19-C18</f>
        <v>21563</v>
      </c>
      <c r="D22" s="49">
        <v>18602</v>
      </c>
    </row>
    <row r="23" spans="2:4" ht="13.5" thickBot="1">
      <c r="B23" s="54" t="s">
        <v>32</v>
      </c>
      <c r="C23" s="55">
        <v>547802</v>
      </c>
      <c r="D23" s="55">
        <v>462529</v>
      </c>
    </row>
    <row r="24" spans="2:4" ht="12.75">
      <c r="B24" s="62" t="s">
        <v>78</v>
      </c>
      <c r="C24" s="59"/>
      <c r="D24" s="60"/>
    </row>
    <row r="25" spans="2:4" ht="12.75">
      <c r="B25" s="48" t="s">
        <v>34</v>
      </c>
      <c r="C25" s="49">
        <v>19005</v>
      </c>
      <c r="D25" s="50">
        <v>19005</v>
      </c>
    </row>
    <row r="26" spans="2:4" ht="12.75">
      <c r="B26" s="48" t="s">
        <v>35</v>
      </c>
      <c r="C26" s="49">
        <v>30702</v>
      </c>
      <c r="D26" s="50">
        <v>32298</v>
      </c>
    </row>
    <row r="27" spans="2:4" ht="13.5" thickBot="1">
      <c r="B27" s="63" t="s">
        <v>77</v>
      </c>
      <c r="C27" s="64">
        <v>580</v>
      </c>
      <c r="D27" s="65">
        <v>24</v>
      </c>
    </row>
    <row r="28" spans="2:4" ht="13.5" thickBot="1">
      <c r="B28" s="66" t="s">
        <v>57</v>
      </c>
      <c r="C28" s="67">
        <v>50287</v>
      </c>
      <c r="D28" s="67">
        <v>51327</v>
      </c>
    </row>
    <row r="29" spans="2:4" ht="14.25" thickBot="1" thickTop="1">
      <c r="B29" s="68" t="s">
        <v>58</v>
      </c>
      <c r="C29" s="69">
        <v>598089</v>
      </c>
      <c r="D29" s="69">
        <v>513856</v>
      </c>
    </row>
    <row r="30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3.57421875" style="2" customWidth="1"/>
    <col min="3" max="4" width="13.7109375" style="2" customWidth="1"/>
    <col min="5" max="5" width="12.140625" style="2" customWidth="1"/>
    <col min="6" max="16384" width="9.140625" style="2" customWidth="1"/>
  </cols>
  <sheetData>
    <row r="2" ht="15.75">
      <c r="B2" s="1" t="s">
        <v>40</v>
      </c>
    </row>
    <row r="3" spans="2:4" ht="25.5" customHeight="1">
      <c r="B3" s="3" t="s">
        <v>19</v>
      </c>
      <c r="C3" s="38" t="s">
        <v>59</v>
      </c>
      <c r="D3" s="38" t="s">
        <v>59</v>
      </c>
    </row>
    <row r="4" spans="2:4" ht="12.75">
      <c r="B4" s="3"/>
      <c r="C4" s="4">
        <v>2006</v>
      </c>
      <c r="D4" s="4">
        <v>2005</v>
      </c>
    </row>
    <row r="5" spans="2:4" ht="12.75" customHeight="1">
      <c r="B5" s="3"/>
      <c r="C5" s="4" t="s">
        <v>79</v>
      </c>
      <c r="D5" s="4" t="s">
        <v>79</v>
      </c>
    </row>
    <row r="6" spans="2:4" ht="12.75" customHeight="1">
      <c r="B6" s="5" t="s">
        <v>0</v>
      </c>
      <c r="C6" s="6">
        <v>24231</v>
      </c>
      <c r="D6" s="6">
        <v>20131</v>
      </c>
    </row>
    <row r="7" spans="2:4" ht="13.5" thickBot="1">
      <c r="B7" s="7" t="s">
        <v>1</v>
      </c>
      <c r="C7" s="8">
        <v>-9373</v>
      </c>
      <c r="D7" s="8">
        <v>-6508</v>
      </c>
    </row>
    <row r="8" spans="2:4" ht="12.75" customHeight="1">
      <c r="B8" s="9" t="s">
        <v>2</v>
      </c>
      <c r="C8" s="10">
        <v>14858</v>
      </c>
      <c r="D8" s="10">
        <v>13623</v>
      </c>
    </row>
    <row r="9" spans="2:4" ht="12.75">
      <c r="B9" s="5" t="s">
        <v>3</v>
      </c>
      <c r="C9" s="6">
        <v>8691</v>
      </c>
      <c r="D9" s="6">
        <v>8718</v>
      </c>
    </row>
    <row r="10" spans="2:4" ht="13.5" customHeight="1">
      <c r="B10" s="5" t="s">
        <v>4</v>
      </c>
      <c r="C10" s="11">
        <v>961</v>
      </c>
      <c r="D10" s="6">
        <v>780</v>
      </c>
    </row>
    <row r="11" spans="2:4" ht="13.5" customHeight="1" thickBot="1">
      <c r="B11" s="7" t="s">
        <v>5</v>
      </c>
      <c r="C11" s="12">
        <v>121</v>
      </c>
      <c r="D11" s="12">
        <v>271</v>
      </c>
    </row>
    <row r="12" spans="2:4" ht="13.5" customHeight="1">
      <c r="B12" s="9" t="s">
        <v>6</v>
      </c>
      <c r="C12" s="10">
        <v>24631</v>
      </c>
      <c r="D12" s="10">
        <v>23392</v>
      </c>
    </row>
    <row r="13" spans="2:4" ht="12.75">
      <c r="B13" s="5" t="s">
        <v>7</v>
      </c>
      <c r="C13" s="6">
        <v>-4909</v>
      </c>
      <c r="D13" s="6">
        <v>-4737</v>
      </c>
    </row>
    <row r="14" spans="2:4" ht="13.5" customHeight="1">
      <c r="B14" s="5" t="s">
        <v>8</v>
      </c>
      <c r="C14" s="6">
        <v>-5122</v>
      </c>
      <c r="D14" s="6">
        <v>-5122</v>
      </c>
    </row>
    <row r="15" spans="2:4" ht="27.75" customHeight="1" thickBot="1">
      <c r="B15" s="5" t="s">
        <v>9</v>
      </c>
      <c r="C15" s="8">
        <v>-1578</v>
      </c>
      <c r="D15" s="8">
        <v>-1734</v>
      </c>
    </row>
    <row r="16" spans="2:4" ht="13.5" customHeight="1" thickBot="1">
      <c r="B16" s="13" t="s">
        <v>10</v>
      </c>
      <c r="C16" s="14">
        <v>-11609</v>
      </c>
      <c r="D16" s="14">
        <v>-11593</v>
      </c>
    </row>
    <row r="17" spans="2:4" ht="27.75" customHeight="1">
      <c r="B17" s="9" t="s">
        <v>61</v>
      </c>
      <c r="C17" s="10">
        <v>13022</v>
      </c>
      <c r="D17" s="10">
        <v>11799</v>
      </c>
    </row>
    <row r="18" spans="2:4" ht="13.5" customHeight="1">
      <c r="B18" s="5" t="s">
        <v>11</v>
      </c>
      <c r="C18" s="11">
        <v>-1315</v>
      </c>
      <c r="D18" s="6">
        <v>-675</v>
      </c>
    </row>
    <row r="19" spans="2:4" ht="13.5" customHeight="1">
      <c r="B19" s="5" t="s">
        <v>12</v>
      </c>
      <c r="C19" s="11">
        <v>0</v>
      </c>
      <c r="D19" s="11">
        <v>-179</v>
      </c>
    </row>
    <row r="20" spans="2:4" ht="13.5" customHeight="1" thickBot="1">
      <c r="B20" s="7" t="s">
        <v>13</v>
      </c>
      <c r="C20" s="12">
        <v>-286</v>
      </c>
      <c r="D20" s="12">
        <v>504</v>
      </c>
    </row>
    <row r="21" spans="2:4" ht="13.5" thickBot="1">
      <c r="B21" s="15" t="s">
        <v>14</v>
      </c>
      <c r="C21" s="18">
        <v>-1601</v>
      </c>
      <c r="D21" s="16">
        <v>-350</v>
      </c>
    </row>
    <row r="22" spans="2:4" ht="13.5" customHeight="1" thickBot="1">
      <c r="B22" s="17" t="s">
        <v>15</v>
      </c>
      <c r="C22" s="35">
        <v>6</v>
      </c>
      <c r="D22" s="35">
        <v>341</v>
      </c>
    </row>
    <row r="23" spans="2:4" ht="13.5" thickBot="1">
      <c r="B23" s="15" t="s">
        <v>16</v>
      </c>
      <c r="C23" s="18">
        <v>11427</v>
      </c>
      <c r="D23" s="18">
        <v>11790</v>
      </c>
    </row>
    <row r="24" spans="2:4" ht="13.5" thickBot="1">
      <c r="B24" s="17" t="s">
        <v>17</v>
      </c>
      <c r="C24" s="19">
        <v>-2680</v>
      </c>
      <c r="D24" s="19">
        <v>-2642</v>
      </c>
    </row>
    <row r="25" spans="2:4" ht="13.5" thickBot="1">
      <c r="B25" s="15" t="s">
        <v>18</v>
      </c>
      <c r="C25" s="18">
        <v>8747</v>
      </c>
      <c r="D25" s="18">
        <v>9148</v>
      </c>
    </row>
    <row r="26" spans="2:4" ht="13.5" thickBot="1">
      <c r="B26" s="15" t="s">
        <v>49</v>
      </c>
      <c r="C26" s="36">
        <v>230.32</v>
      </c>
      <c r="D26" s="36">
        <v>240.68</v>
      </c>
    </row>
    <row r="29" ht="12.7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7.421875" style="2" customWidth="1"/>
    <col min="3" max="3" width="13.140625" style="2" customWidth="1"/>
    <col min="4" max="4" width="12.7109375" style="2" customWidth="1"/>
    <col min="5" max="5" width="9.140625" style="2" customWidth="1"/>
    <col min="6" max="6" width="59.8515625" style="2" customWidth="1"/>
    <col min="7" max="7" width="11.8515625" style="2" customWidth="1"/>
    <col min="8" max="8" width="11.140625" style="2" customWidth="1"/>
    <col min="9" max="16384" width="9.140625" style="2" customWidth="1"/>
  </cols>
  <sheetData>
    <row r="3" spans="2:8" ht="15.75">
      <c r="B3" s="1" t="s">
        <v>39</v>
      </c>
      <c r="F3" s="33"/>
      <c r="G3" s="33"/>
      <c r="H3" s="33"/>
    </row>
    <row r="4" spans="2:8" ht="12.75">
      <c r="B4" s="2" t="s">
        <v>19</v>
      </c>
      <c r="C4" s="38" t="s">
        <v>59</v>
      </c>
      <c r="D4" s="38" t="s">
        <v>59</v>
      </c>
      <c r="G4" s="39"/>
      <c r="H4" s="39"/>
    </row>
    <row r="5" spans="3:4" ht="12.75">
      <c r="C5" s="4">
        <v>2006</v>
      </c>
      <c r="D5" s="4">
        <v>2005</v>
      </c>
    </row>
    <row r="6" spans="2:4" ht="12.75">
      <c r="B6" s="20" t="s">
        <v>38</v>
      </c>
      <c r="C6" s="4" t="s">
        <v>79</v>
      </c>
      <c r="D6" s="4" t="s">
        <v>79</v>
      </c>
    </row>
    <row r="7" spans="2:4" s="33" customFormat="1" ht="12.75">
      <c r="B7" s="34" t="s">
        <v>46</v>
      </c>
      <c r="C7" s="6">
        <v>14082</v>
      </c>
      <c r="D7" s="6">
        <v>9231</v>
      </c>
    </row>
    <row r="8" spans="2:4" ht="12.75">
      <c r="B8" s="21" t="s">
        <v>20</v>
      </c>
      <c r="C8" s="6">
        <v>199788</v>
      </c>
      <c r="D8" s="6">
        <v>245953</v>
      </c>
    </row>
    <row r="9" spans="2:4" ht="12.75" customHeight="1">
      <c r="B9" s="5" t="s">
        <v>47</v>
      </c>
      <c r="C9" s="6">
        <v>14697</v>
      </c>
      <c r="D9" s="6">
        <v>7593</v>
      </c>
    </row>
    <row r="10" spans="2:4" ht="12.75">
      <c r="B10" s="21" t="s">
        <v>21</v>
      </c>
      <c r="C10" s="6">
        <v>11112</v>
      </c>
      <c r="D10" s="6">
        <v>11228</v>
      </c>
    </row>
    <row r="11" spans="2:4" ht="12.75">
      <c r="B11" s="21" t="s">
        <v>22</v>
      </c>
      <c r="C11" s="6">
        <v>223171</v>
      </c>
      <c r="D11" s="6">
        <v>185225</v>
      </c>
    </row>
    <row r="12" spans="2:4" ht="12.75">
      <c r="B12" s="21" t="s">
        <v>23</v>
      </c>
      <c r="C12" s="6">
        <v>23176</v>
      </c>
      <c r="D12" s="6">
        <v>14725</v>
      </c>
    </row>
    <row r="13" spans="2:4" ht="12.75">
      <c r="B13" s="21" t="s">
        <v>24</v>
      </c>
      <c r="C13" s="6">
        <v>3283</v>
      </c>
      <c r="D13" s="6">
        <v>3423</v>
      </c>
    </row>
    <row r="14" spans="2:4" ht="12.75">
      <c r="B14" s="21" t="s">
        <v>25</v>
      </c>
      <c r="C14" s="6">
        <v>2572</v>
      </c>
      <c r="D14" s="6">
        <v>2910</v>
      </c>
    </row>
    <row r="15" spans="2:4" ht="12.75">
      <c r="B15" s="21" t="s">
        <v>48</v>
      </c>
      <c r="C15" s="6">
        <v>167</v>
      </c>
      <c r="D15" s="6">
        <v>628</v>
      </c>
    </row>
    <row r="16" spans="2:4" ht="12.75">
      <c r="B16" s="21" t="s">
        <v>27</v>
      </c>
      <c r="C16" s="6">
        <v>611</v>
      </c>
      <c r="D16" s="6">
        <v>810</v>
      </c>
    </row>
    <row r="17" spans="2:4" ht="12.75">
      <c r="B17" s="21" t="s">
        <v>41</v>
      </c>
      <c r="C17" s="6">
        <v>2251</v>
      </c>
      <c r="D17" s="6">
        <v>2097</v>
      </c>
    </row>
    <row r="18" spans="2:4" ht="12.75">
      <c r="B18" s="22" t="s">
        <v>42</v>
      </c>
      <c r="C18" s="8">
        <v>7328</v>
      </c>
      <c r="D18" s="8">
        <v>7391</v>
      </c>
    </row>
    <row r="19" spans="2:4" ht="13.5" thickBot="1">
      <c r="B19" s="22" t="s">
        <v>26</v>
      </c>
      <c r="C19" s="8">
        <v>10012</v>
      </c>
      <c r="D19" s="8">
        <v>1518</v>
      </c>
    </row>
    <row r="20" spans="2:4" ht="12.75">
      <c r="B20" s="23" t="s">
        <v>30</v>
      </c>
      <c r="C20" s="24">
        <v>512250</v>
      </c>
      <c r="D20" s="24">
        <v>492732</v>
      </c>
    </row>
    <row r="21" spans="3:8" ht="12.75">
      <c r="C21" s="25"/>
      <c r="D21" s="25"/>
      <c r="G21" s="25"/>
      <c r="H21" s="25"/>
    </row>
    <row r="22" spans="2:4" ht="12.75">
      <c r="B22" s="20" t="s">
        <v>31</v>
      </c>
      <c r="C22" s="25"/>
      <c r="D22" s="25"/>
    </row>
    <row r="23" spans="2:4" ht="12.75">
      <c r="B23" s="21" t="s">
        <v>54</v>
      </c>
      <c r="C23" s="6">
        <v>12839</v>
      </c>
      <c r="D23" s="6">
        <v>31526</v>
      </c>
    </row>
    <row r="24" spans="2:4" ht="12.75">
      <c r="B24" s="21" t="s">
        <v>55</v>
      </c>
      <c r="C24" s="6">
        <v>398137</v>
      </c>
      <c r="D24" s="6">
        <v>370058</v>
      </c>
    </row>
    <row r="25" spans="2:4" ht="12.75">
      <c r="B25" s="21" t="s">
        <v>28</v>
      </c>
      <c r="C25" s="6">
        <v>6047</v>
      </c>
      <c r="D25" s="6">
        <v>4324</v>
      </c>
    </row>
    <row r="26" spans="2:4" ht="12.75">
      <c r="B26" s="21" t="s">
        <v>43</v>
      </c>
      <c r="C26" s="6">
        <v>26152</v>
      </c>
      <c r="D26" s="6">
        <v>22672</v>
      </c>
    </row>
    <row r="27" spans="2:4" ht="12.75">
      <c r="B27" s="21" t="s">
        <v>44</v>
      </c>
      <c r="C27" s="6">
        <v>11552</v>
      </c>
      <c r="D27" s="6">
        <v>9923</v>
      </c>
    </row>
    <row r="28" spans="2:4" ht="12.75">
      <c r="B28" s="21" t="s">
        <v>45</v>
      </c>
      <c r="C28" s="6">
        <v>2230</v>
      </c>
      <c r="D28" s="6">
        <v>3437</v>
      </c>
    </row>
    <row r="29" spans="2:4" ht="12.75">
      <c r="B29" s="22" t="s">
        <v>29</v>
      </c>
      <c r="C29" s="8">
        <v>637</v>
      </c>
      <c r="D29" s="8">
        <v>478</v>
      </c>
    </row>
    <row r="30" spans="2:4" ht="13.5" thickBot="1">
      <c r="B30" s="22" t="s">
        <v>60</v>
      </c>
      <c r="C30" s="6">
        <v>6002</v>
      </c>
      <c r="D30" s="6">
        <v>0</v>
      </c>
    </row>
    <row r="31" spans="2:4" ht="12.75">
      <c r="B31" s="23" t="s">
        <v>32</v>
      </c>
      <c r="C31" s="24">
        <v>463596</v>
      </c>
      <c r="D31" s="24">
        <v>442418</v>
      </c>
    </row>
    <row r="32" spans="3:4" ht="12.75">
      <c r="C32" s="26"/>
      <c r="D32" s="26"/>
    </row>
    <row r="33" spans="2:4" ht="12.75">
      <c r="B33" s="27" t="s">
        <v>33</v>
      </c>
      <c r="C33" s="28"/>
      <c r="D33" s="28"/>
    </row>
    <row r="34" spans="2:4" ht="12.75">
      <c r="B34" s="21" t="s">
        <v>34</v>
      </c>
      <c r="C34" s="6">
        <v>19005</v>
      </c>
      <c r="D34" s="6">
        <v>19005</v>
      </c>
    </row>
    <row r="35" spans="2:4" ht="13.5" thickBot="1">
      <c r="B35" s="22" t="s">
        <v>35</v>
      </c>
      <c r="C35" s="8">
        <v>29649</v>
      </c>
      <c r="D35" s="8">
        <v>31309</v>
      </c>
    </row>
    <row r="36" spans="2:4" ht="13.5" thickBot="1">
      <c r="B36" s="29" t="s">
        <v>36</v>
      </c>
      <c r="C36" s="37">
        <v>48654</v>
      </c>
      <c r="D36" s="37">
        <v>50314</v>
      </c>
    </row>
    <row r="37" spans="2:4" ht="12.75">
      <c r="B37" s="30" t="s">
        <v>37</v>
      </c>
      <c r="C37" s="24">
        <v>512250</v>
      </c>
      <c r="D37" s="10">
        <v>492732</v>
      </c>
    </row>
    <row r="38" ht="12.75">
      <c r="B38" s="31"/>
    </row>
    <row r="39" ht="12.75">
      <c r="B39" s="32"/>
    </row>
    <row r="40" ht="12.75">
      <c r="B40" s="32"/>
    </row>
    <row r="41" ht="12.75">
      <c r="B41" s="31"/>
    </row>
    <row r="42" ht="12.75">
      <c r="B42" s="3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Komer?ní banka,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mskoumal</dc:creator>
  <cp:keywords/>
  <dc:description/>
  <cp:lastModifiedBy>mskoumal</cp:lastModifiedBy>
  <cp:lastPrinted>2007-08-03T12:15:18Z</cp:lastPrinted>
  <dcterms:created xsi:type="dcterms:W3CDTF">2005-09-07T13:20:23Z</dcterms:created>
  <dcterms:modified xsi:type="dcterms:W3CDTF">2007-08-03T12:44:17Z</dcterms:modified>
  <cp:category/>
  <cp:version/>
  <cp:contentType/>
  <cp:contentStatus/>
</cp:coreProperties>
</file>